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730" activeTab="3"/>
  </bookViews>
  <sheets>
    <sheet name="IS" sheetId="1" r:id="rId1"/>
    <sheet name="BS" sheetId="2" r:id="rId2"/>
    <sheet name="CF" sheetId="3" r:id="rId3"/>
    <sheet name="EQ" sheetId="4" r:id="rId4"/>
  </sheets>
  <definedNames>
    <definedName name="_xlnm.Print_Area" localSheetId="1">'BS'!$A$1:$F$58</definedName>
    <definedName name="_xlnm.Print_Area" localSheetId="2">'CF'!$A$1:$F$75</definedName>
    <definedName name="_xlnm.Print_Area" localSheetId="0">'IS'!$A$1:$K$42</definedName>
  </definedNames>
  <calcPr fullCalcOnLoad="1"/>
</workbook>
</file>

<file path=xl/sharedStrings.xml><?xml version="1.0" encoding="utf-8"?>
<sst xmlns="http://schemas.openxmlformats.org/spreadsheetml/2006/main" count="180" uniqueCount="136">
  <si>
    <t>Property, plant and equipment</t>
  </si>
  <si>
    <t>Current assets</t>
  </si>
  <si>
    <t>Inventories</t>
  </si>
  <si>
    <t>Cash and cash equivalents</t>
  </si>
  <si>
    <t>Current liabilities</t>
  </si>
  <si>
    <t>Taxation</t>
  </si>
  <si>
    <t>RM'000</t>
  </si>
  <si>
    <t>Share capital</t>
  </si>
  <si>
    <t>Deferred taxation</t>
  </si>
  <si>
    <t>Revenue</t>
  </si>
  <si>
    <t>Profit before tax</t>
  </si>
  <si>
    <t>Tax expense</t>
  </si>
  <si>
    <t>Total</t>
  </si>
  <si>
    <t>Retained</t>
  </si>
  <si>
    <t>Payables</t>
  </si>
  <si>
    <t>Profit</t>
  </si>
  <si>
    <t>Receivables</t>
  </si>
  <si>
    <t>Short term borrowings</t>
  </si>
  <si>
    <t>Long term borrowings</t>
  </si>
  <si>
    <t>(The figures have not been audited)</t>
  </si>
  <si>
    <t>Quarter</t>
  </si>
  <si>
    <t>Preceding Year</t>
  </si>
  <si>
    <t>Capital</t>
  </si>
  <si>
    <t>Profit for the period</t>
  </si>
  <si>
    <t>Notes:</t>
  </si>
  <si>
    <t>Share</t>
  </si>
  <si>
    <t>Consolidation</t>
  </si>
  <si>
    <t>Non-current assets</t>
  </si>
  <si>
    <t>As at End</t>
  </si>
  <si>
    <t>Financed by:</t>
  </si>
  <si>
    <t>Non-current liabilities</t>
  </si>
  <si>
    <t>Interest expense</t>
  </si>
  <si>
    <t>Interest income</t>
  </si>
  <si>
    <t>Premium</t>
  </si>
  <si>
    <t>Adjustments for:</t>
  </si>
  <si>
    <t>Trade and other receivables</t>
  </si>
  <si>
    <t>Trade and other payables</t>
  </si>
  <si>
    <t>Tax paid</t>
  </si>
  <si>
    <t>Interest received</t>
  </si>
  <si>
    <t>Interest paid</t>
  </si>
  <si>
    <t>Cash &amp; bank balances</t>
  </si>
  <si>
    <t>Non-cash items</t>
  </si>
  <si>
    <t>Non-operating items</t>
  </si>
  <si>
    <t>Purchase of property, plant and equipment</t>
  </si>
  <si>
    <t>Shareholders' funds</t>
  </si>
  <si>
    <t>Cash and cash equivalents at end of period comprise:</t>
  </si>
  <si>
    <t>Deposits in the licensed banks</t>
  </si>
  <si>
    <t>ORNASTEEL HOLDINGS BERHAD</t>
  </si>
  <si>
    <t>(Company No. 640357-X)</t>
  </si>
  <si>
    <t>Reserve on consolidation</t>
  </si>
  <si>
    <t>CONDENSED CONSOLIDATED INCOME STATEMENT</t>
  </si>
  <si>
    <t xml:space="preserve">CONDENSED CONSOLIDATED  BALANCE SHEET </t>
  </si>
  <si>
    <t>Net Tangible Assets per share (RM)</t>
  </si>
  <si>
    <t>CONDENSED CONSOLIDATED CASH FLOW STATEMENT</t>
  </si>
  <si>
    <t>CONDENSED CONSOLIDATED STATEMENT OF CHANGES IN EQUITY</t>
  </si>
  <si>
    <t>Accretion of reserve on consolidation</t>
  </si>
  <si>
    <t xml:space="preserve">Net current assets </t>
  </si>
  <si>
    <t>Share Premium</t>
  </si>
  <si>
    <t>Reserve on</t>
  </si>
  <si>
    <t>Balance as at December 1, 2004</t>
  </si>
  <si>
    <t>INDIVIDUAL QUARTER</t>
  </si>
  <si>
    <t>CUMULATIVE QUARTER</t>
  </si>
  <si>
    <t>Depreciation</t>
  </si>
  <si>
    <t>Accretion of reserve on consolidation</t>
  </si>
  <si>
    <t xml:space="preserve">of Current </t>
  </si>
  <si>
    <t>RM</t>
  </si>
  <si>
    <t>CASH FLOWS FROM/(USED IN) OPERATING ACTIVITIES</t>
  </si>
  <si>
    <t>Operating Profit Before Working Capital Changes</t>
  </si>
  <si>
    <t>(Increase)/Decrease in working capital:</t>
  </si>
  <si>
    <t>Net Cash From Operations</t>
  </si>
  <si>
    <t>Net Cash From Operating Activities</t>
  </si>
  <si>
    <t>CASH FLOWS FROM/(USED IN) INVESTING ACTIVITIES</t>
  </si>
  <si>
    <t>Listing expenses written off to reserve</t>
  </si>
  <si>
    <t>Proceeds from issuance of shares</t>
  </si>
  <si>
    <t>Net cash used in financing activities</t>
  </si>
  <si>
    <t>Net increase in cash and cash equivalents</t>
  </si>
  <si>
    <t xml:space="preserve">Listing expenses written off </t>
  </si>
  <si>
    <t>Other investment</t>
  </si>
  <si>
    <t>The condensed financial statements should be read in conjunction with the accompanying explanatory notes attached to the financial statements</t>
  </si>
  <si>
    <t>and audited financial statements for the year ended 30 November 2004.</t>
  </si>
  <si>
    <t>Retained profit</t>
  </si>
  <si>
    <t>CASH FLOWS FROM/(USED IN) FINANCING ACTIVITIES</t>
  </si>
  <si>
    <t>Net Cash From/(Used in) Investing Activities</t>
  </si>
  <si>
    <t>Cash and cash equivalents at beginning of period</t>
  </si>
  <si>
    <t>Cash and cash equivalents at end of period</t>
  </si>
  <si>
    <t>attached to the financial statements and audited financial statements for the year ended 30 November 2004.</t>
  </si>
  <si>
    <t xml:space="preserve">The condensed financial statements should be read in conjunction with the accompanying </t>
  </si>
  <si>
    <t xml:space="preserve">explanatory notes attached to the financial statements and audited financial statements for the  </t>
  </si>
  <si>
    <t>year ended 30 November 2004.</t>
  </si>
  <si>
    <t xml:space="preserve">explanatory notes attached to the financial statements and audited financial statements for the year </t>
  </si>
  <si>
    <t>ended 30 November 2004.</t>
  </si>
  <si>
    <t>The condensed financial statements should be read in conjunction with the accompanying explanatory notes</t>
  </si>
  <si>
    <t>31st. December.</t>
  </si>
  <si>
    <t>N/A</t>
  </si>
  <si>
    <t>Year</t>
  </si>
  <si>
    <t>Proceeds from disposal of property, plant and equipment</t>
  </si>
  <si>
    <t>Repayment of long-term loans</t>
  </si>
  <si>
    <t>*</t>
  </si>
  <si>
    <t>Balance as at January 20, 2004 (date of incorporation)</t>
  </si>
  <si>
    <t>Issue of shares</t>
  </si>
  <si>
    <t>Arising from acquisition of subsidiary companies</t>
  </si>
  <si>
    <t>Net profit for the period</t>
  </si>
  <si>
    <t>As at Preceding</t>
  </si>
  <si>
    <t>Financial</t>
  </si>
  <si>
    <t>Year End</t>
  </si>
  <si>
    <t>Current</t>
  </si>
  <si>
    <t>Corresponding</t>
  </si>
  <si>
    <t>Period</t>
  </si>
  <si>
    <t>Cumulative Quarter</t>
  </si>
  <si>
    <t>* represents RM2.00</t>
  </si>
  <si>
    <t>To Date*</t>
  </si>
  <si>
    <t>Quarter*</t>
  </si>
  <si>
    <t>**</t>
  </si>
  <si>
    <t>** represents RM2.00</t>
  </si>
  <si>
    <t xml:space="preserve">   30th. November  to 31st. December.</t>
  </si>
  <si>
    <t xml:space="preserve">   change in the financial year end of the Group from 30th. November  to 31st. December.</t>
  </si>
  <si>
    <t xml:space="preserve">   to 31st. December.</t>
  </si>
  <si>
    <t>FOR THE THIRD QUARTER ENDED 30 SEPTEMBER 2005</t>
  </si>
  <si>
    <t xml:space="preserve">* This is a cumulative ten months results of the OHB Group for the period 1st. December 2004 to 30th. September 2005 as a result of the </t>
  </si>
  <si>
    <t>AS AT SEPTEMBER 30, 2005</t>
  </si>
  <si>
    <t>* This is a cumulative ten months results of the OHB Group for the period 1st. December 2004</t>
  </si>
  <si>
    <t xml:space="preserve">   30th. September 2005 as a result of the change in the financial year end of the Group from </t>
  </si>
  <si>
    <t>FOR THE PERIOD DECEMBER 1, 2004 TO SEPTEMBER 30, 2005</t>
  </si>
  <si>
    <t>FOR THE SECOND QUARTER ENDED SEPTEMBER 30, 2005</t>
  </si>
  <si>
    <t>Balance as at September 30, 2005</t>
  </si>
  <si>
    <t>* This is a cumulative ten months results of the OHB Group for the period 1st. December 2004 to</t>
  </si>
  <si>
    <t xml:space="preserve">   30th September 2005 as a result of the change in the financial year end of the Group from 30th. November  </t>
  </si>
  <si>
    <t>Disposal of other investment</t>
  </si>
  <si>
    <t>Net Proceeds from short-term borrowings</t>
  </si>
  <si>
    <t>This is a cumulative ten months results of the OHB Group for the period 1st. December 2004 to</t>
  </si>
  <si>
    <t>30th. September 2005 as a result of the change in the financial year end of the Group from 30th. November to</t>
  </si>
  <si>
    <t>Operating profit/(loss)</t>
  </si>
  <si>
    <t>Profit/(loss) before tax</t>
  </si>
  <si>
    <t>Profit/(loss) after tax</t>
  </si>
  <si>
    <t>Consolidated profit/(loss) after tax</t>
  </si>
  <si>
    <t>Basic earnings/(loss) per share (sen)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</si>
</sst>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0_);\(0\)"/>
    <numFmt numFmtId="178" formatCode="_(* #,##0.0000_);_(* \(#,##0.0000\);_(* &quot;-&quot;??_);_(@_)"/>
    <numFmt numFmtId="179" formatCode="_ * #,##0.00_ ;_ * \-#,##0.00_ ;_ * &quot;-&quot;??_ ;_ @_ "/>
    <numFmt numFmtId="180" formatCode="#,##0.00000000_);\(#,##0.00000000\)"/>
    <numFmt numFmtId="181" formatCode="0.00_);\(0.00\)"/>
    <numFmt numFmtId="182" formatCode="_(* #,##0.0_);_(* \(#,##0.0\);_(* &quot;-&quot;??_);_(@_)"/>
    <numFmt numFmtId="183" formatCode="_(* #,##0.000_);_(* \(#,##0.000\);_(* &quot;-&quot;??_);_(@_)"/>
    <numFmt numFmtId="184" formatCode="0.0%"/>
  </numFmts>
  <fonts count="15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u val="single"/>
      <sz val="10"/>
      <name val="Arial"/>
      <family val="2"/>
    </font>
    <font>
      <i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21" applyFont="1" applyBorder="1" applyAlignment="1">
      <alignment/>
      <protection/>
    </xf>
    <xf numFmtId="0" fontId="3" fillId="0" borderId="0" xfId="22" applyFont="1" applyBorder="1" applyAlignment="1">
      <alignment horizontal="left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Fill="1" applyBorder="1" applyAlignment="1">
      <alignment horizontal="center"/>
      <protection/>
    </xf>
    <xf numFmtId="0" fontId="4" fillId="0" borderId="0" xfId="22" applyFont="1" applyFill="1">
      <alignment/>
      <protection/>
    </xf>
    <xf numFmtId="0" fontId="4" fillId="0" borderId="0" xfId="22" applyFont="1" applyBorder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3" fillId="0" borderId="0" xfId="21" applyFont="1" applyBorder="1" applyAlignment="1" quotePrefix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 applyAlignment="1">
      <alignment horizontal="center" vertical="top"/>
      <protection/>
    </xf>
    <xf numFmtId="0" fontId="3" fillId="0" borderId="0" xfId="22" applyFont="1" applyFill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15" fontId="3" fillId="0" borderId="0" xfId="22" applyNumberFormat="1" applyFont="1" applyBorder="1" applyAlignment="1">
      <alignment horizontal="center"/>
      <protection/>
    </xf>
    <xf numFmtId="15" fontId="3" fillId="0" borderId="0" xfId="22" applyNumberFormat="1" applyFont="1" applyFill="1" applyBorder="1" applyAlignment="1">
      <alignment horizontal="center"/>
      <protection/>
    </xf>
    <xf numFmtId="0" fontId="4" fillId="0" borderId="0" xfId="22" applyFont="1" applyBorder="1" quotePrefix="1">
      <alignment/>
      <protection/>
    </xf>
    <xf numFmtId="176" fontId="4" fillId="0" borderId="1" xfId="15" applyNumberFormat="1" applyFont="1" applyFill="1" applyBorder="1" applyAlignment="1">
      <alignment/>
    </xf>
    <xf numFmtId="176" fontId="4" fillId="0" borderId="0" xfId="15" applyNumberFormat="1" applyFont="1" applyBorder="1" applyAlignment="1">
      <alignment/>
    </xf>
    <xf numFmtId="176" fontId="4" fillId="0" borderId="1" xfId="15" applyNumberFormat="1" applyFont="1" applyFill="1" applyBorder="1" applyAlignment="1">
      <alignment horizontal="right"/>
    </xf>
    <xf numFmtId="176" fontId="4" fillId="0" borderId="0" xfId="15" applyNumberFormat="1" applyFont="1" applyFill="1" applyBorder="1" applyAlignment="1">
      <alignment/>
    </xf>
    <xf numFmtId="176" fontId="4" fillId="0" borderId="0" xfId="15" applyNumberFormat="1" applyFont="1" applyFill="1" applyBorder="1" applyAlignment="1">
      <alignment horizontal="right"/>
    </xf>
    <xf numFmtId="0" fontId="4" fillId="0" borderId="0" xfId="22" applyFont="1" applyFill="1" applyBorder="1">
      <alignment/>
      <protection/>
    </xf>
    <xf numFmtId="176" fontId="4" fillId="0" borderId="2" xfId="15" applyNumberFormat="1" applyFont="1" applyFill="1" applyBorder="1" applyAlignment="1">
      <alignment/>
    </xf>
    <xf numFmtId="176" fontId="4" fillId="0" borderId="2" xfId="15" applyNumberFormat="1" applyFont="1" applyFill="1" applyBorder="1" applyAlignment="1">
      <alignment horizontal="right"/>
    </xf>
    <xf numFmtId="0" fontId="4" fillId="0" borderId="0" xfId="22" applyFont="1" applyFill="1" applyBorder="1" quotePrefix="1">
      <alignment/>
      <protection/>
    </xf>
    <xf numFmtId="177" fontId="4" fillId="0" borderId="0" xfId="22" applyNumberFormat="1" applyFont="1" applyFill="1">
      <alignment/>
      <protection/>
    </xf>
    <xf numFmtId="0" fontId="4" fillId="0" borderId="0" xfId="22" applyFont="1" applyBorder="1" applyAlignment="1">
      <alignment horizontal="left"/>
      <protection/>
    </xf>
    <xf numFmtId="176" fontId="4" fillId="0" borderId="3" xfId="15" applyNumberFormat="1" applyFont="1" applyFill="1" applyBorder="1" applyAlignment="1">
      <alignment/>
    </xf>
    <xf numFmtId="0" fontId="4" fillId="0" borderId="0" xfId="22" applyFont="1" applyFill="1" applyBorder="1" applyAlignment="1">
      <alignment horizontal="left"/>
      <protection/>
    </xf>
    <xf numFmtId="43" fontId="4" fillId="0" borderId="0" xfId="15" applyNumberFormat="1" applyFont="1" applyFill="1" applyBorder="1" applyAlignment="1">
      <alignment/>
    </xf>
    <xf numFmtId="0" fontId="4" fillId="0" borderId="0" xfId="22" applyFont="1" applyFill="1" applyBorder="1" applyAlignment="1" quotePrefix="1">
      <alignment horizontal="left"/>
      <protection/>
    </xf>
    <xf numFmtId="0" fontId="4" fillId="0" borderId="0" xfId="22" applyFont="1">
      <alignment/>
      <protection/>
    </xf>
    <xf numFmtId="176" fontId="4" fillId="0" borderId="0" xfId="15" applyNumberFormat="1" applyFont="1" applyBorder="1" applyAlignment="1">
      <alignment horizontal="left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5" fillId="0" borderId="0" xfId="22" applyFont="1" applyBorder="1">
      <alignment/>
      <protection/>
    </xf>
    <xf numFmtId="43" fontId="5" fillId="0" borderId="0" xfId="15" applyNumberFormat="1" applyFont="1" applyFill="1" applyBorder="1" applyAlignment="1">
      <alignment/>
    </xf>
    <xf numFmtId="0" fontId="5" fillId="0" borderId="0" xfId="22" applyFont="1" applyFill="1" applyBorder="1" applyAlignment="1">
      <alignment horizontal="left"/>
      <protection/>
    </xf>
    <xf numFmtId="0" fontId="0" fillId="0" borderId="0" xfId="22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8" fillId="0" borderId="0" xfId="21" applyFont="1" applyAlignment="1" quotePrefix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15" fontId="6" fillId="0" borderId="0" xfId="23" applyNumberFormat="1" applyFont="1" applyFill="1" applyBorder="1" applyAlignment="1">
      <alignment horizontal="center"/>
      <protection/>
    </xf>
    <xf numFmtId="176" fontId="6" fillId="0" borderId="0" xfId="15" applyNumberFormat="1" applyFont="1" applyAlignment="1">
      <alignment/>
    </xf>
    <xf numFmtId="176" fontId="7" fillId="0" borderId="0" xfId="15" applyNumberFormat="1" applyFont="1" applyAlignment="1">
      <alignment/>
    </xf>
    <xf numFmtId="176" fontId="7" fillId="0" borderId="0" xfId="15" applyNumberFormat="1" applyFont="1" applyAlignment="1">
      <alignment horizontal="center"/>
    </xf>
    <xf numFmtId="176" fontId="7" fillId="0" borderId="4" xfId="15" applyNumberFormat="1" applyFont="1" applyFill="1" applyBorder="1" applyAlignment="1">
      <alignment/>
    </xf>
    <xf numFmtId="176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 horizontal="center"/>
    </xf>
    <xf numFmtId="176" fontId="7" fillId="0" borderId="5" xfId="15" applyNumberFormat="1" applyFont="1" applyBorder="1" applyAlignment="1">
      <alignment/>
    </xf>
    <xf numFmtId="176" fontId="7" fillId="0" borderId="6" xfId="15" applyNumberFormat="1" applyFont="1" applyBorder="1" applyAlignment="1">
      <alignment/>
    </xf>
    <xf numFmtId="176" fontId="7" fillId="0" borderId="6" xfId="15" applyNumberFormat="1" applyFont="1" applyBorder="1" applyAlignment="1">
      <alignment horizontal="right"/>
    </xf>
    <xf numFmtId="176" fontId="7" fillId="0" borderId="7" xfId="15" applyNumberFormat="1" applyFont="1" applyBorder="1" applyAlignment="1">
      <alignment/>
    </xf>
    <xf numFmtId="176" fontId="6" fillId="0" borderId="0" xfId="15" applyNumberFormat="1" applyFont="1" applyBorder="1" applyAlignment="1">
      <alignment/>
    </xf>
    <xf numFmtId="176" fontId="7" fillId="0" borderId="5" xfId="15" applyNumberFormat="1" applyFont="1" applyBorder="1" applyAlignment="1">
      <alignment horizontal="center"/>
    </xf>
    <xf numFmtId="176" fontId="7" fillId="0" borderId="6" xfId="15" applyNumberFormat="1" applyFont="1" applyBorder="1" applyAlignment="1">
      <alignment horizontal="center"/>
    </xf>
    <xf numFmtId="176" fontId="7" fillId="0" borderId="3" xfId="15" applyNumberFormat="1" applyFont="1" applyBorder="1" applyAlignment="1">
      <alignment/>
    </xf>
    <xf numFmtId="176" fontId="7" fillId="0" borderId="0" xfId="15" applyNumberFormat="1" applyFont="1" applyAlignment="1">
      <alignment horizontal="right"/>
    </xf>
    <xf numFmtId="0" fontId="7" fillId="0" borderId="0" xfId="21" applyFont="1" applyBorder="1">
      <alignment/>
      <protection/>
    </xf>
    <xf numFmtId="176" fontId="7" fillId="0" borderId="8" xfId="15" applyNumberFormat="1" applyFont="1" applyBorder="1" applyAlignment="1">
      <alignment/>
    </xf>
    <xf numFmtId="176" fontId="7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176" fontId="7" fillId="0" borderId="2" xfId="15" applyNumberFormat="1" applyFont="1" applyFill="1" applyBorder="1" applyAlignment="1">
      <alignment/>
    </xf>
    <xf numFmtId="0" fontId="7" fillId="0" borderId="0" xfId="21" applyFont="1" applyFill="1" applyBorder="1">
      <alignment/>
      <protection/>
    </xf>
    <xf numFmtId="176" fontId="7" fillId="0" borderId="1" xfId="15" applyNumberFormat="1" applyFont="1" applyFill="1" applyBorder="1" applyAlignment="1">
      <alignment/>
    </xf>
    <xf numFmtId="176" fontId="7" fillId="0" borderId="0" xfId="21" applyNumberFormat="1" applyFont="1" applyFill="1" applyAlignment="1">
      <alignment horizontal="center"/>
      <protection/>
    </xf>
    <xf numFmtId="0" fontId="7" fillId="0" borderId="0" xfId="21" applyFont="1" applyAlignment="1">
      <alignment horizontal="right"/>
      <protection/>
    </xf>
    <xf numFmtId="176" fontId="6" fillId="0" borderId="0" xfId="21" applyNumberFormat="1" applyFont="1" applyFill="1">
      <alignment/>
      <protection/>
    </xf>
    <xf numFmtId="0" fontId="7" fillId="0" borderId="0" xfId="21" applyFont="1" applyAlignment="1">
      <alignment horizontal="left"/>
      <protection/>
    </xf>
    <xf numFmtId="43" fontId="7" fillId="0" borderId="1" xfId="15" applyFont="1" applyFill="1" applyBorder="1" applyAlignment="1">
      <alignment/>
    </xf>
    <xf numFmtId="43" fontId="7" fillId="0" borderId="1" xfId="15" applyFont="1" applyFill="1" applyBorder="1" applyAlignment="1">
      <alignment horizontal="center"/>
    </xf>
    <xf numFmtId="176" fontId="7" fillId="0" borderId="0" xfId="21" applyNumberFormat="1" applyFont="1">
      <alignment/>
      <protection/>
    </xf>
    <xf numFmtId="43" fontId="7" fillId="0" borderId="0" xfId="15" applyFont="1" applyAlignment="1">
      <alignment horizontal="center"/>
    </xf>
    <xf numFmtId="0" fontId="0" fillId="0" borderId="0" xfId="24">
      <alignment/>
      <protection/>
    </xf>
    <xf numFmtId="176" fontId="7" fillId="0" borderId="0" xfId="15" applyNumberFormat="1" applyFont="1" applyAlignment="1">
      <alignment horizontal="justify"/>
    </xf>
    <xf numFmtId="0" fontId="7" fillId="0" borderId="0" xfId="21" applyFont="1" applyAlignment="1">
      <alignment horizontal="justify"/>
      <protection/>
    </xf>
    <xf numFmtId="176" fontId="7" fillId="0" borderId="0" xfId="15" applyNumberFormat="1" applyFont="1" applyFill="1" applyAlignment="1">
      <alignment/>
    </xf>
    <xf numFmtId="0" fontId="0" fillId="0" borderId="0" xfId="25">
      <alignment/>
      <protection/>
    </xf>
    <xf numFmtId="15" fontId="6" fillId="0" borderId="0" xfId="25" applyNumberFormat="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9" fillId="0" borderId="0" xfId="25" applyFont="1">
      <alignment/>
      <protection/>
    </xf>
    <xf numFmtId="0" fontId="10" fillId="0" borderId="0" xfId="25" applyFont="1" applyBorder="1">
      <alignment/>
      <protection/>
    </xf>
    <xf numFmtId="176" fontId="10" fillId="0" borderId="0" xfId="15" applyNumberFormat="1" applyFont="1" applyBorder="1" applyAlignment="1">
      <alignment/>
    </xf>
    <xf numFmtId="0" fontId="7" fillId="0" borderId="0" xfId="25" applyFont="1">
      <alignment/>
      <protection/>
    </xf>
    <xf numFmtId="0" fontId="10" fillId="0" borderId="0" xfId="25" applyFont="1" applyBorder="1" applyAlignment="1" quotePrefix="1">
      <alignment horizontal="left"/>
      <protection/>
    </xf>
    <xf numFmtId="0" fontId="10" fillId="0" borderId="0" xfId="25" applyFont="1">
      <alignment/>
      <protection/>
    </xf>
    <xf numFmtId="0" fontId="10" fillId="0" borderId="0" xfId="25" applyFont="1" applyBorder="1" applyAlignment="1">
      <alignment horizontal="left"/>
      <protection/>
    </xf>
    <xf numFmtId="0" fontId="9" fillId="0" borderId="0" xfId="25" applyFont="1" applyBorder="1">
      <alignment/>
      <protection/>
    </xf>
    <xf numFmtId="176" fontId="6" fillId="0" borderId="3" xfId="15" applyNumberFormat="1" applyFont="1" applyFill="1" applyBorder="1" applyAlignment="1">
      <alignment/>
    </xf>
    <xf numFmtId="9" fontId="10" fillId="0" borderId="0" xfId="26" applyFont="1" applyBorder="1" applyAlignment="1">
      <alignment/>
    </xf>
    <xf numFmtId="176" fontId="9" fillId="0" borderId="3" xfId="15" applyNumberFormat="1" applyFont="1" applyBorder="1" applyAlignment="1">
      <alignment/>
    </xf>
    <xf numFmtId="176" fontId="7" fillId="0" borderId="0" xfId="15" applyNumberFormat="1" applyFont="1" applyBorder="1" applyAlignment="1" quotePrefix="1">
      <alignment/>
    </xf>
    <xf numFmtId="0" fontId="0" fillId="0" borderId="0" xfId="24" applyFont="1" quotePrefix="1">
      <alignment/>
      <protection/>
    </xf>
    <xf numFmtId="43" fontId="0" fillId="0" borderId="0" xfId="15" applyAlignment="1">
      <alignment/>
    </xf>
    <xf numFmtId="39" fontId="0" fillId="0" borderId="0" xfId="0" applyNumberFormat="1" applyAlignment="1">
      <alignment/>
    </xf>
    <xf numFmtId="0" fontId="7" fillId="0" borderId="0" xfId="23" applyFont="1">
      <alignment/>
      <protection/>
    </xf>
    <xf numFmtId="0" fontId="7" fillId="0" borderId="0" xfId="0" applyFont="1" applyAlignment="1">
      <alignment/>
    </xf>
    <xf numFmtId="176" fontId="0" fillId="0" borderId="0" xfId="24" applyNumberFormat="1">
      <alignment/>
      <protection/>
    </xf>
    <xf numFmtId="2" fontId="7" fillId="0" borderId="0" xfId="21" applyNumberFormat="1" applyFont="1">
      <alignment/>
      <protection/>
    </xf>
    <xf numFmtId="0" fontId="12" fillId="0" borderId="0" xfId="21" applyFont="1" applyBorder="1" quotePrefix="1">
      <alignment/>
      <protection/>
    </xf>
    <xf numFmtId="181" fontId="4" fillId="0" borderId="0" xfId="15" applyNumberFormat="1" applyFont="1" applyFill="1" applyBorder="1" applyAlignment="1">
      <alignment/>
    </xf>
    <xf numFmtId="181" fontId="4" fillId="0" borderId="0" xfId="15" applyNumberFormat="1" applyFont="1" applyBorder="1" applyAlignment="1">
      <alignment/>
    </xf>
    <xf numFmtId="181" fontId="4" fillId="0" borderId="0" xfId="15" applyNumberFormat="1" applyFont="1" applyFill="1" applyBorder="1" applyAlignment="1">
      <alignment horizontal="right"/>
    </xf>
    <xf numFmtId="0" fontId="4" fillId="0" borderId="0" xfId="22" applyFont="1" applyAlignment="1">
      <alignment vertical="top"/>
      <protection/>
    </xf>
    <xf numFmtId="176" fontId="7" fillId="0" borderId="2" xfId="15" applyNumberFormat="1" applyFont="1" applyBorder="1" applyAlignment="1">
      <alignment/>
    </xf>
    <xf numFmtId="176" fontId="7" fillId="0" borderId="0" xfId="25" applyNumberFormat="1" applyFont="1">
      <alignment/>
      <protection/>
    </xf>
    <xf numFmtId="178" fontId="7" fillId="0" borderId="0" xfId="15" applyNumberFormat="1" applyFont="1" applyAlignment="1">
      <alignment/>
    </xf>
    <xf numFmtId="0" fontId="7" fillId="0" borderId="0" xfId="25" applyFont="1" applyBorder="1">
      <alignment/>
      <protection/>
    </xf>
    <xf numFmtId="176" fontId="10" fillId="0" borderId="2" xfId="15" applyNumberFormat="1" applyFont="1" applyBorder="1" applyAlignment="1">
      <alignment/>
    </xf>
    <xf numFmtId="0" fontId="3" fillId="0" borderId="0" xfId="22" applyFont="1" applyBorder="1" applyAlignment="1">
      <alignment horizontal="centerContinuous" vertical="top"/>
      <protection/>
    </xf>
    <xf numFmtId="0" fontId="13" fillId="0" borderId="0" xfId="0" applyFont="1" applyAlignment="1">
      <alignment/>
    </xf>
    <xf numFmtId="0" fontId="4" fillId="0" borderId="2" xfId="22" applyFont="1" applyFill="1" applyBorder="1">
      <alignment/>
      <protection/>
    </xf>
    <xf numFmtId="176" fontId="7" fillId="0" borderId="4" xfId="15" applyNumberFormat="1" applyFont="1" applyFill="1" applyBorder="1" applyAlignment="1">
      <alignment horizontal="right"/>
    </xf>
    <xf numFmtId="176" fontId="10" fillId="0" borderId="0" xfId="15" applyNumberFormat="1" applyFont="1" applyBorder="1" applyAlignment="1">
      <alignment horizontal="right"/>
    </xf>
    <xf numFmtId="176" fontId="6" fillId="0" borderId="3" xfId="15" applyNumberFormat="1" applyFont="1" applyFill="1" applyBorder="1" applyAlignment="1">
      <alignment horizontal="right"/>
    </xf>
    <xf numFmtId="176" fontId="9" fillId="0" borderId="3" xfId="15" applyNumberFormat="1" applyFont="1" applyBorder="1" applyAlignment="1">
      <alignment horizontal="right"/>
    </xf>
    <xf numFmtId="176" fontId="7" fillId="0" borderId="2" xfId="15" applyNumberFormat="1" applyFont="1" applyBorder="1" applyAlignment="1">
      <alignment horizontal="center"/>
    </xf>
    <xf numFmtId="0" fontId="6" fillId="2" borderId="0" xfId="21" applyFont="1" applyFill="1">
      <alignment/>
      <protection/>
    </xf>
    <xf numFmtId="0" fontId="6" fillId="0" borderId="0" xfId="21" applyFont="1" applyAlignment="1">
      <alignment horizontal="centerContinuous"/>
      <protection/>
    </xf>
    <xf numFmtId="0" fontId="4" fillId="0" borderId="0" xfId="21" applyFont="1" quotePrefix="1">
      <alignment/>
      <protection/>
    </xf>
    <xf numFmtId="176" fontId="4" fillId="0" borderId="0" xfId="15" applyNumberFormat="1" applyFont="1" applyAlignment="1" quotePrefix="1">
      <alignment/>
    </xf>
    <xf numFmtId="176" fontId="0" fillId="0" borderId="0" xfId="0" applyNumberFormat="1" applyAlignment="1">
      <alignment/>
    </xf>
    <xf numFmtId="0" fontId="14" fillId="0" borderId="0" xfId="25" applyFont="1" applyBorder="1">
      <alignment/>
      <protection/>
    </xf>
    <xf numFmtId="37" fontId="3" fillId="0" borderId="0" xfId="22" applyNumberFormat="1" applyFont="1" applyAlignment="1">
      <alignment/>
      <protection/>
    </xf>
    <xf numFmtId="0" fontId="4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4" fillId="0" borderId="0" xfId="22" applyFont="1" applyAlignment="1">
      <alignment horizontal="center" vertical="top"/>
      <protection/>
    </xf>
    <xf numFmtId="176" fontId="7" fillId="0" borderId="0" xfId="15" applyNumberFormat="1" applyFont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Normal_Sheet1" xfId="22"/>
    <cellStyle name="Normal_Sheet2" xfId="23"/>
    <cellStyle name="Normal_Sheet3" xfId="24"/>
    <cellStyle name="Normal_Sheet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8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3.57421875" style="0" customWidth="1"/>
    <col min="4" max="4" width="44.00390625" style="0" customWidth="1"/>
    <col min="5" max="5" width="14.28125" style="0" customWidth="1"/>
    <col min="6" max="6" width="2.421875" style="0" customWidth="1"/>
    <col min="7" max="7" width="15.8515625" style="0" customWidth="1"/>
    <col min="8" max="8" width="3.140625" style="0" customWidth="1"/>
    <col min="9" max="9" width="14.28125" style="0" customWidth="1"/>
    <col min="10" max="10" width="2.28125" style="0" customWidth="1"/>
    <col min="11" max="11" width="15.8515625" style="0" customWidth="1"/>
    <col min="12" max="12" width="12.28125" style="0" bestFit="1" customWidth="1"/>
    <col min="14" max="15" width="16.28125" style="0" bestFit="1" customWidth="1"/>
    <col min="17" max="17" width="15.140625" style="0" bestFit="1" customWidth="1"/>
    <col min="18" max="20" width="14.8515625" style="0" customWidth="1"/>
    <col min="22" max="23" width="16.28125" style="0" bestFit="1" customWidth="1"/>
    <col min="24" max="24" width="11.7109375" style="0" bestFit="1" customWidth="1"/>
    <col min="25" max="25" width="10.57421875" style="0" bestFit="1" customWidth="1"/>
    <col min="26" max="26" width="18.00390625" style="0" bestFit="1" customWidth="1"/>
    <col min="27" max="27" width="12.8515625" style="0" customWidth="1"/>
    <col min="28" max="28" width="18.00390625" style="0" bestFit="1" customWidth="1"/>
    <col min="29" max="29" width="16.7109375" style="0" customWidth="1"/>
  </cols>
  <sheetData>
    <row r="1" spans="1:12" ht="15">
      <c r="A1" s="1" t="s">
        <v>47</v>
      </c>
      <c r="B1" s="1"/>
      <c r="C1" s="3"/>
      <c r="D1" s="3"/>
      <c r="E1" s="4"/>
      <c r="F1" s="4"/>
      <c r="G1" s="3"/>
      <c r="H1" s="3"/>
      <c r="I1" s="5"/>
      <c r="J1" s="6"/>
      <c r="K1" s="5"/>
      <c r="L1" s="7"/>
    </row>
    <row r="2" spans="1:12" ht="15">
      <c r="A2" s="8" t="s">
        <v>48</v>
      </c>
      <c r="B2" s="2"/>
      <c r="C2" s="3"/>
      <c r="D2" s="3"/>
      <c r="E2" s="4"/>
      <c r="F2" s="4"/>
      <c r="G2" s="3"/>
      <c r="H2" s="3"/>
      <c r="I2" s="5"/>
      <c r="J2" s="6"/>
      <c r="K2" s="5"/>
      <c r="L2" s="7"/>
    </row>
    <row r="3" spans="1:12" ht="15">
      <c r="A3" s="9"/>
      <c r="B3" s="2"/>
      <c r="C3" s="3"/>
      <c r="D3" s="3"/>
      <c r="E3" s="4"/>
      <c r="F3" s="4"/>
      <c r="G3" s="3"/>
      <c r="H3" s="3"/>
      <c r="I3" s="5"/>
      <c r="J3" s="6"/>
      <c r="K3" s="5"/>
      <c r="L3" s="7"/>
    </row>
    <row r="4" spans="1:12" ht="15">
      <c r="A4" s="10" t="s">
        <v>50</v>
      </c>
      <c r="B4" s="2"/>
      <c r="C4" s="3"/>
      <c r="D4" s="3"/>
      <c r="E4" s="4"/>
      <c r="F4" s="4"/>
      <c r="G4" s="3"/>
      <c r="H4" s="3"/>
      <c r="I4" s="5"/>
      <c r="J4" s="6"/>
      <c r="K4" s="5"/>
      <c r="L4" s="7"/>
    </row>
    <row r="5" spans="1:12" ht="15">
      <c r="A5" s="10" t="s">
        <v>117</v>
      </c>
      <c r="B5" s="2"/>
      <c r="C5" s="3"/>
      <c r="D5" s="3"/>
      <c r="E5" s="4"/>
      <c r="F5" s="4"/>
      <c r="G5" s="3"/>
      <c r="H5" s="3"/>
      <c r="I5" s="5"/>
      <c r="J5" s="6"/>
      <c r="K5" s="5"/>
      <c r="L5" s="7"/>
    </row>
    <row r="6" spans="1:12" ht="15">
      <c r="A6" s="10" t="s">
        <v>19</v>
      </c>
      <c r="B6" s="2"/>
      <c r="C6" s="3"/>
      <c r="D6" s="3"/>
      <c r="E6" s="4"/>
      <c r="F6" s="4"/>
      <c r="G6" s="3"/>
      <c r="H6" s="3"/>
      <c r="I6" s="5"/>
      <c r="J6" s="6"/>
      <c r="K6" s="5"/>
      <c r="L6" s="7"/>
    </row>
    <row r="7" spans="1:12" ht="15">
      <c r="A7" s="3"/>
      <c r="B7" s="2"/>
      <c r="C7" s="3"/>
      <c r="D7" s="3"/>
      <c r="E7" s="4"/>
      <c r="F7" s="4"/>
      <c r="G7" s="3"/>
      <c r="H7" s="3"/>
      <c r="I7" s="5"/>
      <c r="J7" s="6"/>
      <c r="K7" s="5"/>
      <c r="L7" s="7"/>
    </row>
    <row r="8" spans="1:12" ht="15">
      <c r="A8" s="11"/>
      <c r="B8" s="6"/>
      <c r="C8" s="6"/>
      <c r="D8" s="6"/>
      <c r="E8" s="115" t="s">
        <v>60</v>
      </c>
      <c r="F8" s="115"/>
      <c r="G8" s="115"/>
      <c r="H8" s="109"/>
      <c r="I8" s="132" t="s">
        <v>61</v>
      </c>
      <c r="J8" s="133"/>
      <c r="K8" s="133"/>
      <c r="L8" s="3"/>
    </row>
    <row r="9" spans="1:12" ht="15">
      <c r="A9" s="11"/>
      <c r="B9" s="6"/>
      <c r="C9" s="6"/>
      <c r="D9" s="6"/>
      <c r="E9" s="12" t="s">
        <v>105</v>
      </c>
      <c r="F9" s="12"/>
      <c r="G9" s="13" t="s">
        <v>21</v>
      </c>
      <c r="H9" s="13"/>
      <c r="I9" s="13" t="s">
        <v>105</v>
      </c>
      <c r="J9" s="11"/>
      <c r="K9" s="13" t="s">
        <v>21</v>
      </c>
      <c r="L9" s="11"/>
    </row>
    <row r="10" spans="1:12" ht="15">
      <c r="A10" s="3"/>
      <c r="B10" s="14"/>
      <c r="C10" s="14"/>
      <c r="D10" s="14"/>
      <c r="E10" s="4" t="s">
        <v>94</v>
      </c>
      <c r="F10" s="4"/>
      <c r="G10" s="4" t="s">
        <v>106</v>
      </c>
      <c r="H10" s="13"/>
      <c r="I10" s="13" t="s">
        <v>94</v>
      </c>
      <c r="J10" s="3"/>
      <c r="K10" s="13" t="s">
        <v>106</v>
      </c>
      <c r="L10" s="3"/>
    </row>
    <row r="11" spans="1:12" ht="15">
      <c r="A11" s="11"/>
      <c r="B11" s="6"/>
      <c r="C11" s="6"/>
      <c r="D11" s="6"/>
      <c r="E11" s="4" t="s">
        <v>20</v>
      </c>
      <c r="F11" s="4"/>
      <c r="G11" s="4" t="s">
        <v>20</v>
      </c>
      <c r="H11" s="4"/>
      <c r="I11" s="4" t="s">
        <v>110</v>
      </c>
      <c r="J11" s="11"/>
      <c r="K11" s="4" t="s">
        <v>107</v>
      </c>
      <c r="L11" s="15"/>
    </row>
    <row r="12" spans="1:12" ht="15">
      <c r="A12" s="11"/>
      <c r="B12" s="6"/>
      <c r="C12" s="6"/>
      <c r="D12" s="6"/>
      <c r="E12" s="16">
        <v>38625</v>
      </c>
      <c r="F12" s="16"/>
      <c r="G12" s="16">
        <v>38260</v>
      </c>
      <c r="H12" s="16"/>
      <c r="I12" s="16">
        <v>38625</v>
      </c>
      <c r="J12" s="16"/>
      <c r="K12" s="16">
        <v>38260</v>
      </c>
      <c r="L12" s="15"/>
    </row>
    <row r="13" spans="1:12" ht="15">
      <c r="A13" s="11"/>
      <c r="B13" s="6"/>
      <c r="C13" s="6"/>
      <c r="D13" s="6"/>
      <c r="E13" s="4" t="s">
        <v>6</v>
      </c>
      <c r="F13" s="4"/>
      <c r="G13" s="4" t="s">
        <v>6</v>
      </c>
      <c r="H13" s="4"/>
      <c r="I13" s="4" t="s">
        <v>6</v>
      </c>
      <c r="J13" s="11"/>
      <c r="K13" s="13" t="s">
        <v>6</v>
      </c>
      <c r="L13" s="3"/>
    </row>
    <row r="14" spans="1:11" ht="15">
      <c r="A14" s="11"/>
      <c r="B14" s="6"/>
      <c r="C14" s="6"/>
      <c r="D14" s="6"/>
      <c r="E14" s="4"/>
      <c r="F14" s="4"/>
      <c r="G14" s="3"/>
      <c r="H14" s="3"/>
      <c r="I14" s="5"/>
      <c r="J14" s="11"/>
      <c r="K14" s="5"/>
    </row>
    <row r="15" spans="1:12" ht="15.75" thickBot="1">
      <c r="A15" s="6" t="s">
        <v>9</v>
      </c>
      <c r="B15" s="17"/>
      <c r="D15" s="6"/>
      <c r="E15" s="18">
        <v>230812</v>
      </c>
      <c r="F15" s="21"/>
      <c r="G15" s="20">
        <v>0</v>
      </c>
      <c r="H15" s="19"/>
      <c r="I15" s="18">
        <v>1009109</v>
      </c>
      <c r="J15" s="19"/>
      <c r="K15" s="20">
        <v>0</v>
      </c>
      <c r="L15" s="127"/>
    </row>
    <row r="16" spans="1:11" ht="15.75" thickTop="1">
      <c r="A16" s="6"/>
      <c r="B16" s="17"/>
      <c r="D16" s="6"/>
      <c r="E16" s="21"/>
      <c r="F16" s="21"/>
      <c r="G16" s="22"/>
      <c r="H16" s="19"/>
      <c r="I16" s="5"/>
      <c r="J16" s="19"/>
      <c r="K16" s="22"/>
    </row>
    <row r="17" spans="1:12" ht="15">
      <c r="A17" s="6" t="s">
        <v>131</v>
      </c>
      <c r="B17" s="17"/>
      <c r="D17" s="6"/>
      <c r="E17" s="21">
        <v>-5440</v>
      </c>
      <c r="F17" s="21"/>
      <c r="G17" s="22">
        <v>13</v>
      </c>
      <c r="H17" s="21"/>
      <c r="I17" s="21">
        <v>96650</v>
      </c>
      <c r="J17" s="21"/>
      <c r="K17" s="22">
        <v>13</v>
      </c>
      <c r="L17" s="127"/>
    </row>
    <row r="18" spans="1:12" ht="15">
      <c r="A18" s="6"/>
      <c r="B18" s="6"/>
      <c r="D18" s="6"/>
      <c r="E18" s="21"/>
      <c r="F18" s="21"/>
      <c r="G18" s="22"/>
      <c r="H18" s="19"/>
      <c r="I18" s="23"/>
      <c r="J18" s="19"/>
      <c r="K18" s="22"/>
      <c r="L18" s="127"/>
    </row>
    <row r="19" spans="1:12" ht="15">
      <c r="A19" s="6" t="s">
        <v>62</v>
      </c>
      <c r="B19" s="6"/>
      <c r="D19" s="6"/>
      <c r="E19" s="21">
        <v>-8612</v>
      </c>
      <c r="F19" s="21"/>
      <c r="G19" s="22">
        <v>0</v>
      </c>
      <c r="H19" s="19"/>
      <c r="I19" s="21">
        <v>-27742</v>
      </c>
      <c r="J19" s="19"/>
      <c r="K19" s="22">
        <v>0</v>
      </c>
      <c r="L19" s="127"/>
    </row>
    <row r="20" spans="1:12" ht="15">
      <c r="A20" s="6" t="s">
        <v>63</v>
      </c>
      <c r="B20" s="6"/>
      <c r="D20" s="6"/>
      <c r="E20" s="21">
        <v>5150</v>
      </c>
      <c r="F20" s="21"/>
      <c r="G20" s="22">
        <v>0</v>
      </c>
      <c r="H20" s="19"/>
      <c r="I20" s="21">
        <v>17168</v>
      </c>
      <c r="J20" s="19"/>
      <c r="K20" s="22">
        <v>0</v>
      </c>
      <c r="L20" s="127"/>
    </row>
    <row r="21" spans="1:12" ht="15">
      <c r="A21" s="6" t="s">
        <v>31</v>
      </c>
      <c r="B21" s="17"/>
      <c r="D21" s="6"/>
      <c r="E21" s="21">
        <v>-1339</v>
      </c>
      <c r="F21" s="21"/>
      <c r="G21" s="22">
        <v>0</v>
      </c>
      <c r="H21" s="19"/>
      <c r="I21" s="21">
        <v>-5229</v>
      </c>
      <c r="J21" s="19"/>
      <c r="K21" s="22">
        <v>0</v>
      </c>
      <c r="L21" s="127"/>
    </row>
    <row r="22" spans="1:12" ht="15">
      <c r="A22" s="23" t="s">
        <v>32</v>
      </c>
      <c r="B22" s="17"/>
      <c r="D22" s="6"/>
      <c r="E22" s="21">
        <v>579</v>
      </c>
      <c r="F22" s="21"/>
      <c r="G22" s="22">
        <v>0</v>
      </c>
      <c r="H22" s="21"/>
      <c r="I22" s="21">
        <v>1330</v>
      </c>
      <c r="J22" s="21"/>
      <c r="K22" s="22">
        <v>0</v>
      </c>
      <c r="L22" s="127"/>
    </row>
    <row r="23" spans="1:12" ht="15">
      <c r="A23" s="6"/>
      <c r="B23" s="6"/>
      <c r="D23" s="6"/>
      <c r="E23" s="24"/>
      <c r="F23" s="21"/>
      <c r="G23" s="25"/>
      <c r="H23" s="19"/>
      <c r="I23" s="24"/>
      <c r="J23" s="19"/>
      <c r="K23" s="25"/>
      <c r="L23" s="127"/>
    </row>
    <row r="24" spans="1:12" ht="15">
      <c r="A24" s="6" t="s">
        <v>132</v>
      </c>
      <c r="B24" s="17"/>
      <c r="D24" s="6"/>
      <c r="E24" s="21">
        <f>SUM(E17:E23)</f>
        <v>-9662</v>
      </c>
      <c r="F24" s="21"/>
      <c r="G24" s="21">
        <f>SUM(G17:G23)</f>
        <v>13</v>
      </c>
      <c r="H24" s="19"/>
      <c r="I24" s="21">
        <f>SUM(I17:I23)</f>
        <v>82177</v>
      </c>
      <c r="J24" s="19"/>
      <c r="K24" s="21">
        <f>SUM(K17:K23)</f>
        <v>13</v>
      </c>
      <c r="L24" s="127"/>
    </row>
    <row r="25" spans="1:12" ht="15">
      <c r="A25" s="6"/>
      <c r="B25" s="6"/>
      <c r="D25" s="6"/>
      <c r="E25" s="21"/>
      <c r="F25" s="21"/>
      <c r="G25" s="22"/>
      <c r="H25" s="19"/>
      <c r="I25" s="5"/>
      <c r="J25" s="19"/>
      <c r="K25" s="22"/>
      <c r="L25" s="127"/>
    </row>
    <row r="26" spans="1:12" ht="15">
      <c r="A26" s="23" t="s">
        <v>11</v>
      </c>
      <c r="B26" s="26"/>
      <c r="D26" s="23"/>
      <c r="E26" s="21">
        <v>-1581</v>
      </c>
      <c r="F26" s="21"/>
      <c r="G26" s="22">
        <v>0</v>
      </c>
      <c r="H26" s="27"/>
      <c r="I26" s="21">
        <v>-12729</v>
      </c>
      <c r="J26" s="21"/>
      <c r="K26" s="22">
        <v>0</v>
      </c>
      <c r="L26" s="127"/>
    </row>
    <row r="27" spans="1:11" ht="15">
      <c r="A27" s="6"/>
      <c r="B27" s="6"/>
      <c r="D27" s="6"/>
      <c r="E27" s="24"/>
      <c r="F27" s="21"/>
      <c r="G27" s="25"/>
      <c r="H27" s="19"/>
      <c r="I27" s="117"/>
      <c r="J27" s="19"/>
      <c r="K27" s="25"/>
    </row>
    <row r="28" spans="1:11" ht="15">
      <c r="A28" s="28" t="s">
        <v>133</v>
      </c>
      <c r="B28" s="17"/>
      <c r="D28" s="6"/>
      <c r="E28" s="21">
        <f>SUM(E24:E27)</f>
        <v>-11243</v>
      </c>
      <c r="F28" s="21"/>
      <c r="G28" s="21">
        <f>SUM(G24:G27)</f>
        <v>13</v>
      </c>
      <c r="H28" s="19"/>
      <c r="I28" s="21">
        <f>SUM(I24:I27)</f>
        <v>69448</v>
      </c>
      <c r="J28" s="19"/>
      <c r="K28" s="21">
        <f>SUM(K24:K27)</f>
        <v>13</v>
      </c>
    </row>
    <row r="29" spans="1:11" ht="15">
      <c r="A29" s="6"/>
      <c r="B29" s="17"/>
      <c r="D29" s="6"/>
      <c r="E29" s="21"/>
      <c r="F29" s="21"/>
      <c r="G29" s="22"/>
      <c r="H29" s="19"/>
      <c r="I29" s="21"/>
      <c r="J29" s="19"/>
      <c r="K29" s="22"/>
    </row>
    <row r="30" spans="1:11" ht="15.75" thickBot="1">
      <c r="A30" s="6" t="s">
        <v>134</v>
      </c>
      <c r="B30" s="17"/>
      <c r="D30" s="6"/>
      <c r="E30" s="29">
        <f>SUM(E28:E29)</f>
        <v>-11243</v>
      </c>
      <c r="F30" s="21"/>
      <c r="G30" s="29">
        <f>SUM(G28:G29)</f>
        <v>13</v>
      </c>
      <c r="H30" s="19"/>
      <c r="I30" s="29">
        <f>SUM(I28:I29)</f>
        <v>69448</v>
      </c>
      <c r="J30" s="19"/>
      <c r="K30" s="29">
        <f>SUM(K28:K29)</f>
        <v>13</v>
      </c>
    </row>
    <row r="31" spans="1:11" ht="15.75" thickTop="1">
      <c r="A31" s="23"/>
      <c r="B31" s="17"/>
      <c r="D31" s="6"/>
      <c r="E31" s="21"/>
      <c r="F31" s="21"/>
      <c r="G31" s="22"/>
      <c r="H31" s="19"/>
      <c r="I31" s="21"/>
      <c r="J31" s="19"/>
      <c r="K31" s="22"/>
    </row>
    <row r="32" spans="1:11" ht="15">
      <c r="A32" s="28" t="s">
        <v>135</v>
      </c>
      <c r="B32" s="17"/>
      <c r="D32" s="6"/>
      <c r="E32" s="106">
        <f>E30/380000*100</f>
        <v>-2.958684210526316</v>
      </c>
      <c r="F32" s="107"/>
      <c r="G32" s="108" t="s">
        <v>93</v>
      </c>
      <c r="H32" s="107"/>
      <c r="I32" s="106">
        <f>I30/380000*100</f>
        <v>18.27578947368421</v>
      </c>
      <c r="J32" s="19"/>
      <c r="K32" s="108" t="s">
        <v>93</v>
      </c>
    </row>
    <row r="33" spans="1:12" ht="15">
      <c r="A33" s="11"/>
      <c r="B33" s="6"/>
      <c r="C33" s="6"/>
      <c r="D33" s="6"/>
      <c r="E33" s="21"/>
      <c r="F33" s="19"/>
      <c r="G33" s="22"/>
      <c r="H33" s="19"/>
      <c r="I33" s="5"/>
      <c r="J33" s="19"/>
      <c r="L33" s="19"/>
    </row>
    <row r="34" spans="1:12" ht="15">
      <c r="A34" s="116" t="s">
        <v>24</v>
      </c>
      <c r="L34" s="19"/>
    </row>
    <row r="35" spans="1:12" ht="15">
      <c r="A35" s="11"/>
      <c r="L35" s="19"/>
    </row>
    <row r="36" spans="1:12" ht="15">
      <c r="A36" s="6" t="s">
        <v>78</v>
      </c>
      <c r="L36" s="19"/>
    </row>
    <row r="37" spans="1:12" ht="15">
      <c r="A37" s="6" t="s">
        <v>79</v>
      </c>
      <c r="L37" s="19"/>
    </row>
    <row r="38" spans="1:12" ht="15">
      <c r="A38" s="11"/>
      <c r="L38" s="19"/>
    </row>
    <row r="39" spans="1:12" ht="15">
      <c r="A39" s="6" t="s">
        <v>118</v>
      </c>
      <c r="L39" s="19"/>
    </row>
    <row r="40" spans="1:12" ht="15">
      <c r="A40" s="6" t="s">
        <v>115</v>
      </c>
      <c r="L40" s="19"/>
    </row>
    <row r="41" spans="1:12" ht="15">
      <c r="A41" s="6"/>
      <c r="L41" s="19"/>
    </row>
    <row r="42" spans="1:12" ht="15">
      <c r="A42" s="6"/>
      <c r="L42" s="19"/>
    </row>
    <row r="43" spans="1:12" ht="15">
      <c r="A43" s="6"/>
      <c r="L43" s="19"/>
    </row>
    <row r="44" spans="1:12" ht="15">
      <c r="A44" s="6"/>
      <c r="L44" s="19"/>
    </row>
    <row r="45" spans="1:12" ht="15">
      <c r="A45" s="6"/>
      <c r="L45" s="19"/>
    </row>
    <row r="46" spans="1:12" ht="15">
      <c r="A46" s="6"/>
      <c r="L46" s="19"/>
    </row>
    <row r="47" spans="1:12" ht="15">
      <c r="A47" s="6"/>
      <c r="L47" s="19"/>
    </row>
    <row r="48" spans="1:12" ht="15">
      <c r="A48" s="6"/>
      <c r="L48" s="19"/>
    </row>
    <row r="49" spans="1:12" ht="15">
      <c r="A49" s="6"/>
      <c r="L49" s="19"/>
    </row>
    <row r="50" spans="1:12" ht="15">
      <c r="A50" s="6"/>
      <c r="L50" s="19"/>
    </row>
    <row r="51" spans="1:12" ht="15">
      <c r="A51" s="6"/>
      <c r="L51" s="19"/>
    </row>
    <row r="52" spans="1:12" ht="15">
      <c r="A52" s="6"/>
      <c r="L52" s="19"/>
    </row>
    <row r="53" spans="1:12" ht="15">
      <c r="A53" s="6"/>
      <c r="L53" s="19"/>
    </row>
    <row r="54" ht="15">
      <c r="L54" s="19"/>
    </row>
    <row r="55" ht="15">
      <c r="L55" s="19"/>
    </row>
    <row r="56" ht="15">
      <c r="L56" s="19"/>
    </row>
    <row r="57" ht="15">
      <c r="L57" s="23"/>
    </row>
    <row r="58" ht="15">
      <c r="L58" s="23"/>
    </row>
    <row r="59" ht="15">
      <c r="L59" s="23"/>
    </row>
    <row r="60" ht="15">
      <c r="L60" s="23"/>
    </row>
    <row r="61" ht="15">
      <c r="L61" s="6"/>
    </row>
    <row r="62" spans="1:12" ht="15">
      <c r="A62" s="11"/>
      <c r="B62" s="32"/>
      <c r="C62" s="23"/>
      <c r="D62" s="32"/>
      <c r="E62" s="5"/>
      <c r="F62" s="33"/>
      <c r="G62" s="5"/>
      <c r="H62" s="6"/>
      <c r="I62" s="31"/>
      <c r="J62" s="6"/>
      <c r="K62" s="31"/>
      <c r="L62" s="6"/>
    </row>
    <row r="63" spans="1:12" ht="15">
      <c r="A63" s="34"/>
      <c r="B63" s="32"/>
      <c r="C63" s="23"/>
      <c r="D63" s="30"/>
      <c r="E63" s="35"/>
      <c r="F63" s="36"/>
      <c r="G63" s="5"/>
      <c r="H63" s="37"/>
      <c r="I63" s="38"/>
      <c r="J63" s="37"/>
      <c r="K63" s="31"/>
      <c r="L63" s="37"/>
    </row>
    <row r="64" spans="1:12" ht="15">
      <c r="A64" s="11"/>
      <c r="B64" s="32"/>
      <c r="C64" s="23"/>
      <c r="D64" s="30"/>
      <c r="E64" s="35"/>
      <c r="F64" s="36"/>
      <c r="G64" s="5"/>
      <c r="H64" s="37"/>
      <c r="I64" s="38"/>
      <c r="J64" s="37"/>
      <c r="K64" s="31"/>
      <c r="L64" s="37"/>
    </row>
    <row r="65" spans="1:12" ht="15">
      <c r="A65" s="6"/>
      <c r="B65" s="32"/>
      <c r="C65" s="23"/>
      <c r="D65" s="39"/>
      <c r="E65" s="35"/>
      <c r="F65" s="36"/>
      <c r="G65" s="5"/>
      <c r="H65" s="37"/>
      <c r="I65" s="38"/>
      <c r="J65" s="37"/>
      <c r="K65" s="31"/>
      <c r="L65" s="37"/>
    </row>
    <row r="66" spans="1:12" ht="15">
      <c r="A66" s="6"/>
      <c r="B66" s="32"/>
      <c r="C66" s="23"/>
      <c r="D66" s="39"/>
      <c r="E66" s="35"/>
      <c r="F66" s="36"/>
      <c r="G66" s="5"/>
      <c r="H66" s="37"/>
      <c r="I66" s="38"/>
      <c r="J66" s="37"/>
      <c r="K66" s="31"/>
      <c r="L66" s="37"/>
    </row>
    <row r="67" spans="1:12" ht="15">
      <c r="A67" s="6"/>
      <c r="B67" s="32"/>
      <c r="C67" s="23"/>
      <c r="D67" s="39"/>
      <c r="E67" s="35"/>
      <c r="F67" s="36"/>
      <c r="G67" s="5"/>
      <c r="H67" s="37"/>
      <c r="I67" s="38"/>
      <c r="J67" s="37"/>
      <c r="K67" s="31"/>
      <c r="L67" s="37"/>
    </row>
    <row r="68" spans="1:29" ht="15">
      <c r="A68" s="6"/>
      <c r="B68" s="32"/>
      <c r="C68" s="23"/>
      <c r="D68" s="39"/>
      <c r="E68" s="35"/>
      <c r="F68" s="36"/>
      <c r="G68" s="5"/>
      <c r="H68" s="37"/>
      <c r="I68" s="38"/>
      <c r="J68" s="37"/>
      <c r="K68" s="31"/>
      <c r="L68" s="37"/>
      <c r="R68" s="99"/>
      <c r="S68" s="99"/>
      <c r="T68" s="99"/>
      <c r="Y68" s="100"/>
      <c r="Z68" s="100"/>
      <c r="AA68" s="100"/>
      <c r="AB68" s="100"/>
      <c r="AC68" s="100"/>
    </row>
    <row r="69" spans="1:29" ht="15">
      <c r="A69" s="6"/>
      <c r="B69" s="32"/>
      <c r="C69" s="23"/>
      <c r="D69" s="39"/>
      <c r="E69" s="35"/>
      <c r="F69" s="36"/>
      <c r="G69" s="5"/>
      <c r="H69" s="37"/>
      <c r="I69" s="38"/>
      <c r="J69" s="37"/>
      <c r="K69" s="31"/>
      <c r="L69" s="37"/>
      <c r="R69" s="99"/>
      <c r="S69" s="99"/>
      <c r="T69" s="99"/>
      <c r="Y69" s="100"/>
      <c r="Z69" s="100"/>
      <c r="AA69" s="100"/>
      <c r="AB69" s="100"/>
      <c r="AC69" s="100"/>
    </row>
    <row r="70" spans="1:29" ht="15">
      <c r="A70" s="6"/>
      <c r="B70" s="32"/>
      <c r="C70" s="23"/>
      <c r="D70" s="39"/>
      <c r="E70" s="35"/>
      <c r="F70" s="36"/>
      <c r="G70" s="5"/>
      <c r="H70" s="37"/>
      <c r="I70" s="38"/>
      <c r="J70" s="37"/>
      <c r="K70" s="31"/>
      <c r="L70" s="37"/>
      <c r="R70" s="99"/>
      <c r="S70" s="99"/>
      <c r="T70" s="99"/>
      <c r="Y70" s="100"/>
      <c r="Z70" s="100"/>
      <c r="AA70" s="100"/>
      <c r="AB70" s="100"/>
      <c r="AC70" s="100"/>
    </row>
    <row r="71" spans="1:29" ht="15">
      <c r="A71" s="6"/>
      <c r="B71" s="32"/>
      <c r="C71" s="23"/>
      <c r="D71" s="39"/>
      <c r="E71" s="35"/>
      <c r="F71" s="36"/>
      <c r="G71" s="5"/>
      <c r="H71" s="37"/>
      <c r="I71" s="38"/>
      <c r="J71" s="37"/>
      <c r="K71" s="31"/>
      <c r="L71" s="37"/>
      <c r="R71" s="99"/>
      <c r="S71" s="99"/>
      <c r="T71" s="99"/>
      <c r="Y71" s="100"/>
      <c r="Z71" s="100"/>
      <c r="AA71" s="100"/>
      <c r="AB71" s="100"/>
      <c r="AC71" s="100"/>
    </row>
    <row r="72" spans="1:29" ht="15">
      <c r="A72" s="6"/>
      <c r="B72" s="32"/>
      <c r="C72" s="23"/>
      <c r="D72" s="39"/>
      <c r="E72" s="35"/>
      <c r="F72" s="36"/>
      <c r="G72" s="5"/>
      <c r="H72" s="37"/>
      <c r="I72" s="38"/>
      <c r="J72" s="37"/>
      <c r="K72" s="31"/>
      <c r="L72" s="37"/>
      <c r="R72" s="99"/>
      <c r="S72" s="99"/>
      <c r="T72" s="99"/>
      <c r="Y72" s="100"/>
      <c r="Z72" s="100"/>
      <c r="AA72" s="100"/>
      <c r="AB72" s="100"/>
      <c r="AC72" s="100"/>
    </row>
    <row r="73" spans="1:29" ht="15">
      <c r="A73" s="6"/>
      <c r="B73" s="32"/>
      <c r="C73" s="23"/>
      <c r="D73" s="39"/>
      <c r="E73" s="35"/>
      <c r="F73" s="36"/>
      <c r="G73" s="5"/>
      <c r="H73" s="37"/>
      <c r="I73" s="38"/>
      <c r="J73" s="37"/>
      <c r="K73" s="31"/>
      <c r="L73" s="37"/>
      <c r="R73" s="99"/>
      <c r="S73" s="99"/>
      <c r="T73" s="99"/>
      <c r="Y73" s="100"/>
      <c r="Z73" s="100"/>
      <c r="AA73" s="100"/>
      <c r="AB73" s="100"/>
      <c r="AC73" s="100"/>
    </row>
    <row r="74" spans="1:29" ht="15">
      <c r="A74" s="11"/>
      <c r="B74" s="33"/>
      <c r="C74" s="33"/>
      <c r="D74" s="33"/>
      <c r="E74" s="5"/>
      <c r="F74" s="33"/>
      <c r="G74" s="5"/>
      <c r="H74" s="6"/>
      <c r="I74" s="5"/>
      <c r="J74" s="6"/>
      <c r="K74" s="5"/>
      <c r="L74" s="6"/>
      <c r="Y74" s="100"/>
      <c r="Z74" s="100"/>
      <c r="AA74" s="100"/>
      <c r="AB74" s="100"/>
      <c r="AC74" s="100"/>
    </row>
    <row r="75" spans="1:29" ht="15">
      <c r="A75" s="11"/>
      <c r="B75" s="33"/>
      <c r="C75" s="33"/>
      <c r="D75" s="33"/>
      <c r="E75" s="5"/>
      <c r="F75" s="33"/>
      <c r="G75" s="5"/>
      <c r="H75" s="6"/>
      <c r="I75" s="5"/>
      <c r="J75" s="6"/>
      <c r="K75" s="5"/>
      <c r="L75" s="6"/>
      <c r="Y75" s="100"/>
      <c r="Z75" s="100"/>
      <c r="AA75" s="100"/>
      <c r="AB75" s="100"/>
      <c r="AC75" s="100"/>
    </row>
    <row r="76" spans="1:29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Y76" s="100"/>
      <c r="Z76" s="100"/>
      <c r="AA76" s="100"/>
      <c r="AB76" s="100"/>
      <c r="AC76" s="100"/>
    </row>
    <row r="77" spans="1:29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Y77" s="100"/>
      <c r="Z77" s="100"/>
      <c r="AA77" s="100"/>
      <c r="AB77" s="100"/>
      <c r="AC77" s="100"/>
    </row>
    <row r="78" spans="1:29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Y78" s="100"/>
      <c r="Z78" s="100"/>
      <c r="AA78" s="100"/>
      <c r="AB78" s="100"/>
      <c r="AC78" s="100"/>
    </row>
    <row r="79" spans="1:29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Y79" s="100"/>
      <c r="Z79" s="100"/>
      <c r="AA79" s="100"/>
      <c r="AB79" s="100"/>
      <c r="AC79" s="100"/>
    </row>
    <row r="80" spans="1:29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Y80" s="100"/>
      <c r="Z80" s="100"/>
      <c r="AA80" s="100"/>
      <c r="AB80" s="100"/>
      <c r="AC80" s="100"/>
    </row>
    <row r="81" spans="1:29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Y81" s="100"/>
      <c r="Z81" s="100"/>
      <c r="AA81" s="100"/>
      <c r="AB81" s="100"/>
      <c r="AC81" s="100"/>
    </row>
    <row r="82" spans="1:29" ht="15">
      <c r="A82" s="40"/>
      <c r="B82" s="129"/>
      <c r="C82" s="130"/>
      <c r="D82" s="130"/>
      <c r="E82" s="130"/>
      <c r="F82" s="130"/>
      <c r="G82" s="130"/>
      <c r="H82" s="130"/>
      <c r="I82" s="130"/>
      <c r="J82" s="130"/>
      <c r="K82" s="40"/>
      <c r="L82" s="40"/>
      <c r="Y82" s="100"/>
      <c r="Z82" s="100"/>
      <c r="AA82" s="100"/>
      <c r="AB82" s="100"/>
      <c r="AC82" s="100"/>
    </row>
    <row r="83" spans="1:29" ht="14.25">
      <c r="A83" s="40"/>
      <c r="B83" s="129"/>
      <c r="C83" s="131"/>
      <c r="D83" s="131"/>
      <c r="E83" s="131"/>
      <c r="F83" s="131"/>
      <c r="G83" s="131"/>
      <c r="H83" s="131"/>
      <c r="I83" s="131"/>
      <c r="J83" s="131"/>
      <c r="K83" s="40"/>
      <c r="L83" s="40"/>
      <c r="Y83" s="100"/>
      <c r="Z83" s="100"/>
      <c r="AA83" s="100"/>
      <c r="AB83" s="100"/>
      <c r="AC83" s="100"/>
    </row>
    <row r="84" spans="25:29" ht="12.75">
      <c r="Y84" s="100"/>
      <c r="Z84" s="100"/>
      <c r="AA84" s="100"/>
      <c r="AB84" s="100"/>
      <c r="AC84" s="100"/>
    </row>
    <row r="85" spans="25:29" ht="12.75">
      <c r="Y85" s="100"/>
      <c r="Z85" s="100"/>
      <c r="AA85" s="100"/>
      <c r="AB85" s="100"/>
      <c r="AC85" s="100"/>
    </row>
    <row r="86" spans="25:29" ht="12.75">
      <c r="Y86" s="100"/>
      <c r="Z86" s="100"/>
      <c r="AA86" s="100"/>
      <c r="AB86" s="100"/>
      <c r="AC86" s="100"/>
    </row>
    <row r="87" spans="25:29" ht="12.75">
      <c r="Y87" s="100"/>
      <c r="Z87" s="100"/>
      <c r="AA87" s="100"/>
      <c r="AB87" s="100"/>
      <c r="AC87" s="100"/>
    </row>
    <row r="88" spans="25:29" ht="12.75">
      <c r="Y88" s="100"/>
      <c r="Z88" s="100"/>
      <c r="AA88" s="100"/>
      <c r="AB88" s="100"/>
      <c r="AC88" s="100"/>
    </row>
    <row r="89" spans="25:29" ht="12.75">
      <c r="Y89" s="100"/>
      <c r="Z89" s="100"/>
      <c r="AA89" s="100"/>
      <c r="AB89" s="100"/>
      <c r="AC89" s="100"/>
    </row>
    <row r="90" spans="25:29" ht="12.75">
      <c r="Y90" s="100"/>
      <c r="Z90" s="100"/>
      <c r="AA90" s="100"/>
      <c r="AB90" s="100"/>
      <c r="AC90" s="100"/>
    </row>
    <row r="91" spans="25:29" ht="12.75">
      <c r="Y91" s="100"/>
      <c r="Z91" s="100"/>
      <c r="AA91" s="100"/>
      <c r="AB91" s="100"/>
      <c r="AC91" s="100"/>
    </row>
    <row r="92" spans="25:29" ht="12.75">
      <c r="Y92" s="100"/>
      <c r="Z92" s="100"/>
      <c r="AA92" s="100"/>
      <c r="AB92" s="100"/>
      <c r="AC92" s="100"/>
    </row>
    <row r="93" spans="25:29" ht="12.75">
      <c r="Y93" s="100"/>
      <c r="Z93" s="100"/>
      <c r="AA93" s="100"/>
      <c r="AB93" s="100"/>
      <c r="AC93" s="100"/>
    </row>
    <row r="94" spans="25:29" ht="12.75">
      <c r="Y94" s="100"/>
      <c r="Z94" s="100"/>
      <c r="AA94" s="100"/>
      <c r="AB94" s="100"/>
      <c r="AC94" s="100"/>
    </row>
    <row r="95" spans="25:29" ht="12.75">
      <c r="Y95" s="100"/>
      <c r="Z95" s="100"/>
      <c r="AA95" s="100"/>
      <c r="AB95" s="100"/>
      <c r="AC95" s="100"/>
    </row>
    <row r="96" spans="25:29" ht="12.75">
      <c r="Y96" s="100"/>
      <c r="Z96" s="100"/>
      <c r="AA96" s="100"/>
      <c r="AB96" s="100"/>
      <c r="AC96" s="100"/>
    </row>
    <row r="97" spans="25:29" ht="12.75">
      <c r="Y97" s="100"/>
      <c r="Z97" s="100"/>
      <c r="AA97" s="100"/>
      <c r="AB97" s="100"/>
      <c r="AC97" s="100"/>
    </row>
    <row r="98" spans="25:29" ht="12.75">
      <c r="Y98" s="100"/>
      <c r="Z98" s="100"/>
      <c r="AA98" s="100"/>
      <c r="AB98" s="100"/>
      <c r="AC98" s="100"/>
    </row>
    <row r="99" spans="25:29" ht="12.75">
      <c r="Y99" s="100"/>
      <c r="Z99" s="100"/>
      <c r="AA99" s="100"/>
      <c r="AB99" s="100"/>
      <c r="AC99" s="100"/>
    </row>
    <row r="100" spans="25:29" ht="12.75">
      <c r="Y100" s="100"/>
      <c r="Z100" s="100"/>
      <c r="AA100" s="100"/>
      <c r="AB100" s="100"/>
      <c r="AC100" s="100"/>
    </row>
    <row r="101" spans="25:29" ht="12.75">
      <c r="Y101" s="100"/>
      <c r="Z101" s="100"/>
      <c r="AA101" s="100"/>
      <c r="AB101" s="100"/>
      <c r="AC101" s="100"/>
    </row>
    <row r="102" spans="25:29" ht="12.75">
      <c r="Y102" s="100"/>
      <c r="Z102" s="100"/>
      <c r="AA102" s="100"/>
      <c r="AB102" s="100"/>
      <c r="AC102" s="100"/>
    </row>
    <row r="103" spans="25:29" ht="12.75">
      <c r="Y103" s="100"/>
      <c r="Z103" s="100"/>
      <c r="AA103" s="100"/>
      <c r="AB103" s="100"/>
      <c r="AC103" s="100"/>
    </row>
    <row r="104" spans="25:29" ht="12.75">
      <c r="Y104" s="100"/>
      <c r="Z104" s="100"/>
      <c r="AA104" s="100"/>
      <c r="AB104" s="100"/>
      <c r="AC104" s="100"/>
    </row>
    <row r="105" spans="25:29" ht="12.75">
      <c r="Y105" s="100"/>
      <c r="Z105" s="100"/>
      <c r="AA105" s="100"/>
      <c r="AB105" s="100"/>
      <c r="AC105" s="100"/>
    </row>
    <row r="106" spans="25:29" ht="12.75">
      <c r="Y106" s="100"/>
      <c r="Z106" s="100"/>
      <c r="AA106" s="100"/>
      <c r="AB106" s="100"/>
      <c r="AC106" s="100"/>
    </row>
    <row r="107" spans="25:29" ht="12.75">
      <c r="Y107" s="100"/>
      <c r="Z107" s="100"/>
      <c r="AA107" s="100"/>
      <c r="AB107" s="100"/>
      <c r="AC107" s="100"/>
    </row>
    <row r="108" spans="25:29" ht="12.75">
      <c r="Y108" s="100"/>
      <c r="Z108" s="100"/>
      <c r="AA108" s="100"/>
      <c r="AB108" s="100"/>
      <c r="AC108" s="100"/>
    </row>
    <row r="109" spans="25:29" ht="12.75">
      <c r="Y109" s="100"/>
      <c r="Z109" s="100"/>
      <c r="AA109" s="100"/>
      <c r="AB109" s="100"/>
      <c r="AC109" s="100"/>
    </row>
    <row r="110" spans="25:29" ht="12.75">
      <c r="Y110" s="100"/>
      <c r="Z110" s="100"/>
      <c r="AA110" s="100"/>
      <c r="AB110" s="100"/>
      <c r="AC110" s="100"/>
    </row>
    <row r="111" spans="25:29" ht="12.75">
      <c r="Y111" s="100"/>
      <c r="Z111" s="100"/>
      <c r="AA111" s="100"/>
      <c r="AB111" s="100"/>
      <c r="AC111" s="100"/>
    </row>
    <row r="112" spans="25:29" ht="12.75">
      <c r="Y112" s="100"/>
      <c r="Z112" s="100"/>
      <c r="AA112" s="100"/>
      <c r="AB112" s="100"/>
      <c r="AC112" s="100"/>
    </row>
    <row r="113" spans="25:29" ht="12.75">
      <c r="Y113" s="100"/>
      <c r="Z113" s="100"/>
      <c r="AA113" s="100"/>
      <c r="AB113" s="100"/>
      <c r="AC113" s="100"/>
    </row>
    <row r="114" spans="25:29" ht="12.75">
      <c r="Y114" s="100"/>
      <c r="Z114" s="100"/>
      <c r="AA114" s="100"/>
      <c r="AB114" s="100"/>
      <c r="AC114" s="100"/>
    </row>
    <row r="115" spans="25:29" ht="12.75">
      <c r="Y115" s="100"/>
      <c r="Z115" s="100"/>
      <c r="AA115" s="100"/>
      <c r="AB115" s="100"/>
      <c r="AC115" s="100"/>
    </row>
    <row r="116" spans="25:29" ht="12.75">
      <c r="Y116" s="100"/>
      <c r="Z116" s="100"/>
      <c r="AA116" s="100"/>
      <c r="AB116" s="100"/>
      <c r="AC116" s="100"/>
    </row>
    <row r="117" spans="25:29" ht="12.75">
      <c r="Y117" s="100"/>
      <c r="Z117" s="100"/>
      <c r="AA117" s="100"/>
      <c r="AB117" s="100"/>
      <c r="AC117" s="100"/>
    </row>
    <row r="118" spans="25:29" ht="12.75">
      <c r="Y118" s="100"/>
      <c r="Z118" s="100"/>
      <c r="AA118" s="100"/>
      <c r="AB118" s="100"/>
      <c r="AC118" s="100"/>
    </row>
    <row r="119" spans="25:29" ht="12.75">
      <c r="Y119" s="100"/>
      <c r="Z119" s="100"/>
      <c r="AA119" s="100"/>
      <c r="AB119" s="100"/>
      <c r="AC119" s="100"/>
    </row>
    <row r="120" spans="25:29" ht="12.75">
      <c r="Y120" s="100"/>
      <c r="Z120" s="100"/>
      <c r="AA120" s="100"/>
      <c r="AB120" s="100"/>
      <c r="AC120" s="100"/>
    </row>
    <row r="121" spans="25:29" ht="12.75">
      <c r="Y121" s="100"/>
      <c r="Z121" s="100"/>
      <c r="AA121" s="100"/>
      <c r="AB121" s="100"/>
      <c r="AC121" s="100"/>
    </row>
    <row r="122" spans="25:29" ht="12.75">
      <c r="Y122" s="100"/>
      <c r="Z122" s="100"/>
      <c r="AA122" s="100"/>
      <c r="AB122" s="100"/>
      <c r="AC122" s="100"/>
    </row>
    <row r="123" spans="25:29" ht="12.75">
      <c r="Y123" s="100"/>
      <c r="Z123" s="100"/>
      <c r="AA123" s="100"/>
      <c r="AB123" s="100"/>
      <c r="AC123" s="100"/>
    </row>
    <row r="124" spans="25:29" ht="12.75">
      <c r="Y124" s="100"/>
      <c r="Z124" s="100"/>
      <c r="AA124" s="100"/>
      <c r="AB124" s="100"/>
      <c r="AC124" s="100"/>
    </row>
    <row r="125" spans="25:29" ht="12.75">
      <c r="Y125" s="100"/>
      <c r="Z125" s="100"/>
      <c r="AA125" s="100"/>
      <c r="AB125" s="100"/>
      <c r="AC125" s="100"/>
    </row>
    <row r="126" spans="25:29" ht="12.75">
      <c r="Y126" s="100"/>
      <c r="Z126" s="100"/>
      <c r="AA126" s="100"/>
      <c r="AB126" s="100"/>
      <c r="AC126" s="100"/>
    </row>
    <row r="127" spans="25:29" ht="12.75">
      <c r="Y127" s="100"/>
      <c r="Z127" s="100"/>
      <c r="AA127" s="100"/>
      <c r="AB127" s="100"/>
      <c r="AC127" s="100"/>
    </row>
    <row r="128" spans="25:29" ht="12.75">
      <c r="Y128" s="100"/>
      <c r="Z128" s="100"/>
      <c r="AA128" s="100"/>
      <c r="AB128" s="100"/>
      <c r="AC128" s="100"/>
    </row>
    <row r="129" spans="25:29" ht="12.75">
      <c r="Y129" s="100"/>
      <c r="Z129" s="100"/>
      <c r="AA129" s="100"/>
      <c r="AB129" s="100"/>
      <c r="AC129" s="100"/>
    </row>
    <row r="130" spans="25:29" ht="12.75">
      <c r="Y130" s="100"/>
      <c r="Z130" s="100"/>
      <c r="AA130" s="100"/>
      <c r="AB130" s="100"/>
      <c r="AC130" s="100"/>
    </row>
    <row r="131" spans="25:29" ht="12.75">
      <c r="Y131" s="100"/>
      <c r="Z131" s="100"/>
      <c r="AA131" s="100"/>
      <c r="AB131" s="100"/>
      <c r="AC131" s="100"/>
    </row>
    <row r="132" spans="25:29" ht="12.75">
      <c r="Y132" s="100"/>
      <c r="Z132" s="100"/>
      <c r="AA132" s="100"/>
      <c r="AB132" s="100"/>
      <c r="AC132" s="100"/>
    </row>
    <row r="133" spans="25:29" ht="12.75">
      <c r="Y133" s="100"/>
      <c r="Z133" s="100"/>
      <c r="AA133" s="100"/>
      <c r="AB133" s="100"/>
      <c r="AC133" s="100"/>
    </row>
    <row r="134" spans="25:29" ht="12.75">
      <c r="Y134" s="100"/>
      <c r="Z134" s="100"/>
      <c r="AA134" s="100"/>
      <c r="AB134" s="100"/>
      <c r="AC134" s="100"/>
    </row>
    <row r="135" spans="25:29" ht="12.75">
      <c r="Y135" s="100"/>
      <c r="Z135" s="100"/>
      <c r="AA135" s="100"/>
      <c r="AB135" s="100"/>
      <c r="AC135" s="100"/>
    </row>
    <row r="136" spans="25:29" ht="12.75">
      <c r="Y136" s="100"/>
      <c r="Z136" s="100"/>
      <c r="AA136" s="100"/>
      <c r="AB136" s="100"/>
      <c r="AC136" s="100"/>
    </row>
    <row r="137" spans="25:29" ht="12.75">
      <c r="Y137" s="100"/>
      <c r="Z137" s="100"/>
      <c r="AA137" s="100"/>
      <c r="AB137" s="100"/>
      <c r="AC137" s="100"/>
    </row>
    <row r="138" spans="25:29" ht="12.75">
      <c r="Y138" s="100"/>
      <c r="Z138" s="100"/>
      <c r="AA138" s="100"/>
      <c r="AB138" s="100"/>
      <c r="AC138" s="100"/>
    </row>
    <row r="139" spans="25:29" ht="12.75">
      <c r="Y139" s="100"/>
      <c r="Z139" s="100"/>
      <c r="AA139" s="100"/>
      <c r="AB139" s="100"/>
      <c r="AC139" s="100"/>
    </row>
    <row r="140" spans="25:29" ht="12.75">
      <c r="Y140" s="100"/>
      <c r="Z140" s="100"/>
      <c r="AA140" s="100"/>
      <c r="AB140" s="100"/>
      <c r="AC140" s="100"/>
    </row>
    <row r="141" spans="25:29" ht="12.75">
      <c r="Y141" s="100"/>
      <c r="Z141" s="100"/>
      <c r="AA141" s="100"/>
      <c r="AB141" s="100"/>
      <c r="AC141" s="100"/>
    </row>
    <row r="142" spans="25:29" ht="12.75">
      <c r="Y142" s="100"/>
      <c r="Z142" s="100"/>
      <c r="AA142" s="100"/>
      <c r="AB142" s="100"/>
      <c r="AC142" s="100"/>
    </row>
    <row r="143" spans="25:29" ht="12.75">
      <c r="Y143" s="100"/>
      <c r="Z143" s="100"/>
      <c r="AA143" s="100"/>
      <c r="AB143" s="100"/>
      <c r="AC143" s="100"/>
    </row>
    <row r="144" spans="25:29" ht="12.75">
      <c r="Y144" s="100"/>
      <c r="Z144" s="100"/>
      <c r="AA144" s="100"/>
      <c r="AB144" s="100"/>
      <c r="AC144" s="100"/>
    </row>
    <row r="145" spans="25:29" ht="12.75">
      <c r="Y145" s="100"/>
      <c r="Z145" s="100"/>
      <c r="AA145" s="100"/>
      <c r="AB145" s="100"/>
      <c r="AC145" s="100"/>
    </row>
    <row r="146" spans="25:29" ht="12.75">
      <c r="Y146" s="100"/>
      <c r="Z146" s="100"/>
      <c r="AA146" s="100"/>
      <c r="AB146" s="100"/>
      <c r="AC146" s="100"/>
    </row>
    <row r="147" spans="25:29" ht="12.75">
      <c r="Y147" s="100"/>
      <c r="Z147" s="100"/>
      <c r="AA147" s="100"/>
      <c r="AB147" s="100"/>
      <c r="AC147" s="100"/>
    </row>
    <row r="148" spans="25:29" ht="12.75">
      <c r="Y148" s="100"/>
      <c r="Z148" s="100"/>
      <c r="AA148" s="100"/>
      <c r="AB148" s="100"/>
      <c r="AC148" s="100"/>
    </row>
    <row r="149" spans="25:29" ht="12.75">
      <c r="Y149" s="100"/>
      <c r="Z149" s="100"/>
      <c r="AA149" s="100"/>
      <c r="AB149" s="100"/>
      <c r="AC149" s="100"/>
    </row>
    <row r="150" spans="25:29" ht="12.75">
      <c r="Y150" s="100"/>
      <c r="Z150" s="100"/>
      <c r="AA150" s="100"/>
      <c r="AB150" s="100"/>
      <c r="AC150" s="100"/>
    </row>
    <row r="151" spans="25:29" ht="12.75">
      <c r="Y151" s="100"/>
      <c r="Z151" s="100"/>
      <c r="AA151" s="100"/>
      <c r="AB151" s="100"/>
      <c r="AC151" s="100"/>
    </row>
    <row r="152" spans="25:29" ht="12.75">
      <c r="Y152" s="100"/>
      <c r="Z152" s="100"/>
      <c r="AA152" s="100"/>
      <c r="AB152" s="100"/>
      <c r="AC152" s="100"/>
    </row>
    <row r="153" spans="25:29" ht="12.75">
      <c r="Y153" s="100"/>
      <c r="Z153" s="100"/>
      <c r="AA153" s="100"/>
      <c r="AB153" s="100"/>
      <c r="AC153" s="100"/>
    </row>
    <row r="154" spans="25:29" ht="12.75">
      <c r="Y154" s="100"/>
      <c r="Z154" s="100"/>
      <c r="AA154" s="100"/>
      <c r="AB154" s="100"/>
      <c r="AC154" s="100"/>
    </row>
    <row r="155" spans="25:29" ht="12.75">
      <c r="Y155" s="100"/>
      <c r="Z155" s="100"/>
      <c r="AA155" s="100"/>
      <c r="AB155" s="100"/>
      <c r="AC155" s="100"/>
    </row>
    <row r="156" spans="25:29" ht="12.75">
      <c r="Y156" s="100"/>
      <c r="Z156" s="100"/>
      <c r="AA156" s="100"/>
      <c r="AB156" s="100"/>
      <c r="AC156" s="100"/>
    </row>
    <row r="157" spans="25:29" ht="12.75">
      <c r="Y157" s="100"/>
      <c r="Z157" s="100"/>
      <c r="AA157" s="100"/>
      <c r="AB157" s="100"/>
      <c r="AC157" s="100"/>
    </row>
    <row r="158" spans="25:29" ht="12.75">
      <c r="Y158" s="100"/>
      <c r="Z158" s="100"/>
      <c r="AA158" s="100"/>
      <c r="AB158" s="100"/>
      <c r="AC158" s="100"/>
    </row>
    <row r="159" spans="25:29" ht="12.75">
      <c r="Y159" s="100"/>
      <c r="Z159" s="100"/>
      <c r="AA159" s="100"/>
      <c r="AB159" s="100"/>
      <c r="AC159" s="100"/>
    </row>
    <row r="160" spans="25:29" ht="12.75">
      <c r="Y160" s="100"/>
      <c r="Z160" s="100"/>
      <c r="AA160" s="100"/>
      <c r="AB160" s="100"/>
      <c r="AC160" s="100"/>
    </row>
    <row r="161" spans="25:29" ht="12.75">
      <c r="Y161" s="100"/>
      <c r="Z161" s="100"/>
      <c r="AA161" s="100"/>
      <c r="AB161" s="100"/>
      <c r="AC161" s="100"/>
    </row>
    <row r="162" spans="25:29" ht="12.75">
      <c r="Y162" s="100"/>
      <c r="Z162" s="100"/>
      <c r="AA162" s="100"/>
      <c r="AB162" s="100"/>
      <c r="AC162" s="100"/>
    </row>
    <row r="163" spans="25:29" ht="12.75">
      <c r="Y163" s="100"/>
      <c r="Z163" s="100"/>
      <c r="AA163" s="100"/>
      <c r="AB163" s="100"/>
      <c r="AC163" s="100"/>
    </row>
    <row r="164" spans="25:29" ht="12.75">
      <c r="Y164" s="100"/>
      <c r="Z164" s="100"/>
      <c r="AA164" s="100"/>
      <c r="AB164" s="100"/>
      <c r="AC164" s="100"/>
    </row>
    <row r="165" spans="25:29" ht="12.75">
      <c r="Y165" s="100"/>
      <c r="Z165" s="100"/>
      <c r="AA165" s="100"/>
      <c r="AB165" s="100"/>
      <c r="AC165" s="100"/>
    </row>
    <row r="166" spans="25:29" ht="12.75">
      <c r="Y166" s="100"/>
      <c r="Z166" s="100"/>
      <c r="AA166" s="100"/>
      <c r="AB166" s="100"/>
      <c r="AC166" s="100"/>
    </row>
    <row r="167" spans="25:29" ht="12.75">
      <c r="Y167" s="100"/>
      <c r="Z167" s="100"/>
      <c r="AA167" s="100"/>
      <c r="AB167" s="100"/>
      <c r="AC167" s="100"/>
    </row>
    <row r="168" spans="25:29" ht="12.75">
      <c r="Y168" s="100"/>
      <c r="Z168" s="100"/>
      <c r="AA168" s="100"/>
      <c r="AB168" s="100"/>
      <c r="AC168" s="100"/>
    </row>
    <row r="169" spans="25:29" ht="12.75">
      <c r="Y169" s="100"/>
      <c r="Z169" s="100"/>
      <c r="AA169" s="100"/>
      <c r="AB169" s="100"/>
      <c r="AC169" s="100"/>
    </row>
    <row r="170" spans="25:29" ht="12.75">
      <c r="Y170" s="100"/>
      <c r="Z170" s="100"/>
      <c r="AA170" s="100"/>
      <c r="AB170" s="100"/>
      <c r="AC170" s="100"/>
    </row>
    <row r="171" spans="25:29" ht="12.75">
      <c r="Y171" s="100"/>
      <c r="Z171" s="100"/>
      <c r="AA171" s="100"/>
      <c r="AB171" s="100"/>
      <c r="AC171" s="100"/>
    </row>
    <row r="172" spans="25:29" ht="12.75">
      <c r="Y172" s="100"/>
      <c r="Z172" s="100"/>
      <c r="AA172" s="100"/>
      <c r="AB172" s="100"/>
      <c r="AC172" s="100"/>
    </row>
    <row r="173" spans="25:29" ht="12.75">
      <c r="Y173" s="100"/>
      <c r="Z173" s="100"/>
      <c r="AA173" s="100"/>
      <c r="AB173" s="100"/>
      <c r="AC173" s="100"/>
    </row>
    <row r="174" spans="25:29" ht="12.75">
      <c r="Y174" s="100"/>
      <c r="Z174" s="100"/>
      <c r="AA174" s="100"/>
      <c r="AB174" s="100"/>
      <c r="AC174" s="100"/>
    </row>
    <row r="175" spans="25:29" ht="12.75">
      <c r="Y175" s="100"/>
      <c r="Z175" s="100"/>
      <c r="AA175" s="100"/>
      <c r="AB175" s="100"/>
      <c r="AC175" s="100"/>
    </row>
    <row r="176" spans="25:29" ht="12.75">
      <c r="Y176" s="100"/>
      <c r="Z176" s="100"/>
      <c r="AA176" s="100"/>
      <c r="AB176" s="100"/>
      <c r="AC176" s="100"/>
    </row>
    <row r="177" spans="25:29" ht="12.75">
      <c r="Y177" s="100"/>
      <c r="Z177" s="100"/>
      <c r="AA177" s="100"/>
      <c r="AB177" s="100"/>
      <c r="AC177" s="100"/>
    </row>
    <row r="178" spans="25:29" ht="12.75">
      <c r="Y178" s="100"/>
      <c r="Z178" s="100"/>
      <c r="AA178" s="100"/>
      <c r="AB178" s="100"/>
      <c r="AC178" s="100"/>
    </row>
    <row r="179" spans="25:29" ht="12.75">
      <c r="Y179" s="100"/>
      <c r="Z179" s="100"/>
      <c r="AA179" s="100"/>
      <c r="AB179" s="100"/>
      <c r="AC179" s="100"/>
    </row>
    <row r="180" spans="25:29" ht="12.75">
      <c r="Y180" s="100"/>
      <c r="Z180" s="100"/>
      <c r="AA180" s="100"/>
      <c r="AB180" s="100"/>
      <c r="AC180" s="100"/>
    </row>
    <row r="181" spans="25:29" ht="12.75">
      <c r="Y181" s="100"/>
      <c r="Z181" s="100"/>
      <c r="AA181" s="100"/>
      <c r="AB181" s="100"/>
      <c r="AC181" s="100"/>
    </row>
    <row r="182" spans="25:29" ht="12.75">
      <c r="Y182" s="100"/>
      <c r="Z182" s="100"/>
      <c r="AA182" s="100"/>
      <c r="AB182" s="100"/>
      <c r="AC182" s="100"/>
    </row>
    <row r="183" spans="25:29" ht="12.75">
      <c r="Y183" s="100"/>
      <c r="Z183" s="100"/>
      <c r="AA183" s="100"/>
      <c r="AB183" s="100"/>
      <c r="AC183" s="100"/>
    </row>
    <row r="184" spans="25:29" ht="12.75">
      <c r="Y184" s="100"/>
      <c r="Z184" s="100"/>
      <c r="AA184" s="100"/>
      <c r="AB184" s="100"/>
      <c r="AC184" s="100"/>
    </row>
    <row r="185" spans="25:29" ht="12.75">
      <c r="Y185" s="100"/>
      <c r="Z185" s="100"/>
      <c r="AA185" s="100"/>
      <c r="AB185" s="100"/>
      <c r="AC185" s="100"/>
    </row>
    <row r="186" spans="25:29" ht="12.75">
      <c r="Y186" s="100"/>
      <c r="Z186" s="100"/>
      <c r="AA186" s="100"/>
      <c r="AB186" s="100"/>
      <c r="AC186" s="100"/>
    </row>
    <row r="187" spans="25:29" ht="12.75">
      <c r="Y187" s="100"/>
      <c r="Z187" s="100"/>
      <c r="AA187" s="100"/>
      <c r="AB187" s="100"/>
      <c r="AC187" s="100"/>
    </row>
    <row r="188" spans="25:29" ht="12.75">
      <c r="Y188" s="100"/>
      <c r="Z188" s="100"/>
      <c r="AA188" s="100"/>
      <c r="AB188" s="100"/>
      <c r="AC188" s="100"/>
    </row>
    <row r="189" spans="25:29" ht="12.75">
      <c r="Y189" s="100"/>
      <c r="Z189" s="100"/>
      <c r="AA189" s="100"/>
      <c r="AB189" s="100"/>
      <c r="AC189" s="100"/>
    </row>
    <row r="190" spans="25:29" ht="12.75">
      <c r="Y190" s="100"/>
      <c r="Z190" s="100"/>
      <c r="AA190" s="100"/>
      <c r="AB190" s="100"/>
      <c r="AC190" s="100"/>
    </row>
    <row r="191" spans="25:29" ht="12.75">
      <c r="Y191" s="100"/>
      <c r="Z191" s="100"/>
      <c r="AA191" s="100"/>
      <c r="AB191" s="100"/>
      <c r="AC191" s="100"/>
    </row>
    <row r="192" spans="25:29" ht="12.75">
      <c r="Y192" s="100"/>
      <c r="Z192" s="100"/>
      <c r="AA192" s="100"/>
      <c r="AB192" s="100"/>
      <c r="AC192" s="100"/>
    </row>
    <row r="193" spans="25:29" ht="12.75">
      <c r="Y193" s="100"/>
      <c r="Z193" s="100"/>
      <c r="AA193" s="100"/>
      <c r="AB193" s="100"/>
      <c r="AC193" s="100"/>
    </row>
    <row r="194" spans="25:29" ht="12.75">
      <c r="Y194" s="100"/>
      <c r="Z194" s="100"/>
      <c r="AA194" s="100"/>
      <c r="AB194" s="100"/>
      <c r="AC194" s="100"/>
    </row>
    <row r="195" spans="25:29" ht="12.75">
      <c r="Y195" s="100"/>
      <c r="Z195" s="100"/>
      <c r="AA195" s="100"/>
      <c r="AB195" s="100"/>
      <c r="AC195" s="100"/>
    </row>
    <row r="196" spans="25:29" ht="12.75">
      <c r="Y196" s="100"/>
      <c r="Z196" s="100"/>
      <c r="AA196" s="100"/>
      <c r="AB196" s="100"/>
      <c r="AC196" s="100"/>
    </row>
    <row r="197" spans="25:29" ht="12.75">
      <c r="Y197" s="100"/>
      <c r="Z197" s="100"/>
      <c r="AA197" s="100"/>
      <c r="AB197" s="100"/>
      <c r="AC197" s="100"/>
    </row>
    <row r="198" spans="25:29" ht="12.75">
      <c r="Y198" s="100"/>
      <c r="Z198" s="100"/>
      <c r="AA198" s="100"/>
      <c r="AB198" s="100"/>
      <c r="AC198" s="100"/>
    </row>
    <row r="199" spans="25:29" ht="12.75">
      <c r="Y199" s="100"/>
      <c r="Z199" s="100"/>
      <c r="AA199" s="100"/>
      <c r="AB199" s="100"/>
      <c r="AC199" s="100"/>
    </row>
    <row r="200" spans="25:29" ht="12.75">
      <c r="Y200" s="100"/>
      <c r="Z200" s="100"/>
      <c r="AA200" s="100"/>
      <c r="AB200" s="100"/>
      <c r="AC200" s="100"/>
    </row>
    <row r="201" spans="25:29" ht="12.75">
      <c r="Y201" s="100"/>
      <c r="Z201" s="100"/>
      <c r="AA201" s="100"/>
      <c r="AB201" s="100"/>
      <c r="AC201" s="100"/>
    </row>
    <row r="202" spans="25:29" ht="12.75">
      <c r="Y202" s="100"/>
      <c r="Z202" s="100"/>
      <c r="AA202" s="100"/>
      <c r="AB202" s="100"/>
      <c r="AC202" s="100"/>
    </row>
    <row r="203" spans="25:29" ht="12.75">
      <c r="Y203" s="100"/>
      <c r="Z203" s="100"/>
      <c r="AA203" s="100"/>
      <c r="AB203" s="100"/>
      <c r="AC203" s="100"/>
    </row>
    <row r="204" spans="25:29" ht="12.75">
      <c r="Y204" s="100"/>
      <c r="Z204" s="100"/>
      <c r="AA204" s="100"/>
      <c r="AB204" s="100"/>
      <c r="AC204" s="100"/>
    </row>
    <row r="205" spans="25:29" ht="12.75">
      <c r="Y205" s="100"/>
      <c r="Z205" s="100"/>
      <c r="AA205" s="100"/>
      <c r="AB205" s="100"/>
      <c r="AC205" s="100"/>
    </row>
    <row r="206" spans="25:29" ht="12.75">
      <c r="Y206" s="100"/>
      <c r="Z206" s="100"/>
      <c r="AA206" s="100"/>
      <c r="AB206" s="100"/>
      <c r="AC206" s="100"/>
    </row>
    <row r="207" spans="25:29" ht="12.75">
      <c r="Y207" s="100"/>
      <c r="Z207" s="100"/>
      <c r="AA207" s="100"/>
      <c r="AB207" s="100"/>
      <c r="AC207" s="100"/>
    </row>
    <row r="208" spans="25:29" ht="12.75">
      <c r="Y208" s="100"/>
      <c r="Z208" s="100"/>
      <c r="AA208" s="100"/>
      <c r="AB208" s="100"/>
      <c r="AC208" s="100"/>
    </row>
    <row r="209" spans="25:29" ht="12.75">
      <c r="Y209" s="100"/>
      <c r="Z209" s="100"/>
      <c r="AA209" s="100"/>
      <c r="AB209" s="100"/>
      <c r="AC209" s="100"/>
    </row>
    <row r="210" spans="25:29" ht="12.75">
      <c r="Y210" s="100"/>
      <c r="Z210" s="100"/>
      <c r="AA210" s="100"/>
      <c r="AB210" s="100"/>
      <c r="AC210" s="100"/>
    </row>
    <row r="211" spans="25:29" ht="12.75">
      <c r="Y211" s="100"/>
      <c r="Z211" s="100"/>
      <c r="AA211" s="100"/>
      <c r="AB211" s="100"/>
      <c r="AC211" s="100"/>
    </row>
    <row r="212" spans="25:29" ht="12.75">
      <c r="Y212" s="100"/>
      <c r="Z212" s="100"/>
      <c r="AA212" s="100"/>
      <c r="AB212" s="100"/>
      <c r="AC212" s="100"/>
    </row>
    <row r="213" spans="25:29" ht="12.75">
      <c r="Y213" s="100"/>
      <c r="Z213" s="100"/>
      <c r="AA213" s="100"/>
      <c r="AB213" s="100"/>
      <c r="AC213" s="100"/>
    </row>
    <row r="214" spans="25:29" ht="12.75">
      <c r="Y214" s="100"/>
      <c r="Z214" s="100"/>
      <c r="AA214" s="100"/>
      <c r="AB214" s="100"/>
      <c r="AC214" s="100"/>
    </row>
    <row r="215" spans="25:29" ht="12.75">
      <c r="Y215" s="100"/>
      <c r="Z215" s="100"/>
      <c r="AA215" s="100"/>
      <c r="AB215" s="100"/>
      <c r="AC215" s="100"/>
    </row>
    <row r="216" spans="25:29" ht="12.75">
      <c r="Y216" s="100"/>
      <c r="Z216" s="100"/>
      <c r="AA216" s="100"/>
      <c r="AB216" s="100"/>
      <c r="AC216" s="100"/>
    </row>
    <row r="217" spans="25:29" ht="12.75">
      <c r="Y217" s="100"/>
      <c r="Z217" s="100"/>
      <c r="AA217" s="100"/>
      <c r="AB217" s="100"/>
      <c r="AC217" s="100"/>
    </row>
    <row r="218" spans="25:29" ht="12.75">
      <c r="Y218" s="100"/>
      <c r="Z218" s="100"/>
      <c r="AA218" s="100"/>
      <c r="AB218" s="100"/>
      <c r="AC218" s="100"/>
    </row>
    <row r="219" spans="25:29" ht="12.75">
      <c r="Y219" s="100"/>
      <c r="Z219" s="100"/>
      <c r="AA219" s="100"/>
      <c r="AB219" s="100"/>
      <c r="AC219" s="100"/>
    </row>
    <row r="220" spans="25:29" ht="12.75">
      <c r="Y220" s="100"/>
      <c r="Z220" s="100"/>
      <c r="AA220" s="100"/>
      <c r="AB220" s="100"/>
      <c r="AC220" s="100"/>
    </row>
    <row r="221" spans="25:29" ht="12.75">
      <c r="Y221" s="100"/>
      <c r="Z221" s="100"/>
      <c r="AA221" s="100"/>
      <c r="AB221" s="100"/>
      <c r="AC221" s="100"/>
    </row>
    <row r="222" spans="25:29" ht="12.75">
      <c r="Y222" s="100"/>
      <c r="Z222" s="100"/>
      <c r="AA222" s="100"/>
      <c r="AB222" s="100"/>
      <c r="AC222" s="100"/>
    </row>
    <row r="223" spans="25:29" ht="12.75">
      <c r="Y223" s="100"/>
      <c r="Z223" s="100"/>
      <c r="AA223" s="100"/>
      <c r="AB223" s="100"/>
      <c r="AC223" s="100"/>
    </row>
    <row r="224" spans="25:29" ht="12.75">
      <c r="Y224" s="100"/>
      <c r="Z224" s="100"/>
      <c r="AA224" s="100"/>
      <c r="AB224" s="100"/>
      <c r="AC224" s="100"/>
    </row>
    <row r="225" spans="25:29" ht="12.75">
      <c r="Y225" s="100"/>
      <c r="Z225" s="100"/>
      <c r="AA225" s="100"/>
      <c r="AB225" s="100"/>
      <c r="AC225" s="100"/>
    </row>
    <row r="226" spans="25:29" ht="12.75">
      <c r="Y226" s="100"/>
      <c r="Z226" s="100"/>
      <c r="AA226" s="100"/>
      <c r="AB226" s="100"/>
      <c r="AC226" s="100"/>
    </row>
    <row r="227" spans="25:29" ht="12.75">
      <c r="Y227" s="100"/>
      <c r="Z227" s="100"/>
      <c r="AA227" s="100"/>
      <c r="AB227" s="100"/>
      <c r="AC227" s="100"/>
    </row>
    <row r="228" spans="25:29" ht="12.75">
      <c r="Y228" s="100"/>
      <c r="Z228" s="100"/>
      <c r="AA228" s="100"/>
      <c r="AB228" s="100"/>
      <c r="AC228" s="100"/>
    </row>
    <row r="229" spans="25:29" ht="12.75">
      <c r="Y229" s="100"/>
      <c r="Z229" s="100"/>
      <c r="AA229" s="100"/>
      <c r="AB229" s="100"/>
      <c r="AC229" s="100"/>
    </row>
    <row r="230" spans="25:29" ht="12.75">
      <c r="Y230" s="100"/>
      <c r="Z230" s="100"/>
      <c r="AA230" s="100"/>
      <c r="AB230" s="100"/>
      <c r="AC230" s="100"/>
    </row>
    <row r="231" spans="25:29" ht="12.75">
      <c r="Y231" s="100"/>
      <c r="Z231" s="100"/>
      <c r="AA231" s="100"/>
      <c r="AB231" s="100"/>
      <c r="AC231" s="100"/>
    </row>
    <row r="232" spans="25:29" ht="12.75">
      <c r="Y232" s="100"/>
      <c r="Z232" s="100"/>
      <c r="AA232" s="100"/>
      <c r="AB232" s="100"/>
      <c r="AC232" s="100"/>
    </row>
    <row r="233" spans="25:29" ht="12.75">
      <c r="Y233" s="100"/>
      <c r="Z233" s="100"/>
      <c r="AA233" s="100"/>
      <c r="AB233" s="100"/>
      <c r="AC233" s="100"/>
    </row>
    <row r="234" spans="25:29" ht="12.75">
      <c r="Y234" s="100"/>
      <c r="Z234" s="100"/>
      <c r="AA234" s="100"/>
      <c r="AB234" s="100"/>
      <c r="AC234" s="100"/>
    </row>
    <row r="235" spans="25:29" ht="12.75">
      <c r="Y235" s="100"/>
      <c r="Z235" s="100"/>
      <c r="AA235" s="100"/>
      <c r="AB235" s="100"/>
      <c r="AC235" s="100"/>
    </row>
    <row r="236" spans="25:29" ht="12.75">
      <c r="Y236" s="100"/>
      <c r="Z236" s="100"/>
      <c r="AA236" s="100"/>
      <c r="AB236" s="100"/>
      <c r="AC236" s="100"/>
    </row>
    <row r="237" spans="25:29" ht="12.75">
      <c r="Y237" s="100"/>
      <c r="Z237" s="100"/>
      <c r="AA237" s="100"/>
      <c r="AB237" s="100"/>
      <c r="AC237" s="100"/>
    </row>
    <row r="238" spans="25:29" ht="12.75">
      <c r="Y238" s="100"/>
      <c r="Z238" s="100"/>
      <c r="AA238" s="100"/>
      <c r="AB238" s="100"/>
      <c r="AC238" s="100"/>
    </row>
    <row r="239" spans="25:29" ht="12.75">
      <c r="Y239" s="100"/>
      <c r="Z239" s="100"/>
      <c r="AA239" s="100"/>
      <c r="AB239" s="100"/>
      <c r="AC239" s="100"/>
    </row>
    <row r="240" spans="25:29" ht="12.75">
      <c r="Y240" s="100"/>
      <c r="Z240" s="100"/>
      <c r="AA240" s="100"/>
      <c r="AB240" s="100"/>
      <c r="AC240" s="100"/>
    </row>
    <row r="241" spans="25:29" ht="12.75">
      <c r="Y241" s="100"/>
      <c r="Z241" s="100"/>
      <c r="AA241" s="100"/>
      <c r="AB241" s="100"/>
      <c r="AC241" s="100"/>
    </row>
    <row r="242" spans="25:29" ht="12.75">
      <c r="Y242" s="100"/>
      <c r="Z242" s="100"/>
      <c r="AA242" s="100"/>
      <c r="AB242" s="100"/>
      <c r="AC242" s="100"/>
    </row>
    <row r="243" spans="25:29" ht="12.75">
      <c r="Y243" s="100"/>
      <c r="Z243" s="100"/>
      <c r="AA243" s="100"/>
      <c r="AB243" s="100"/>
      <c r="AC243" s="100"/>
    </row>
    <row r="244" spans="25:29" ht="12.75">
      <c r="Y244" s="100"/>
      <c r="Z244" s="100"/>
      <c r="AA244" s="100"/>
      <c r="AB244" s="100"/>
      <c r="AC244" s="100"/>
    </row>
    <row r="245" spans="25:29" ht="12.75">
      <c r="Y245" s="100"/>
      <c r="Z245" s="100"/>
      <c r="AA245" s="100"/>
      <c r="AB245" s="100"/>
      <c r="AC245" s="100"/>
    </row>
    <row r="246" spans="25:29" ht="12.75">
      <c r="Y246" s="100"/>
      <c r="Z246" s="100"/>
      <c r="AA246" s="100"/>
      <c r="AB246" s="100"/>
      <c r="AC246" s="100"/>
    </row>
    <row r="247" spans="25:29" ht="12.75">
      <c r="Y247" s="100"/>
      <c r="Z247" s="100"/>
      <c r="AA247" s="100"/>
      <c r="AB247" s="100"/>
      <c r="AC247" s="100"/>
    </row>
    <row r="248" spans="25:29" ht="12.75">
      <c r="Y248" s="100"/>
      <c r="Z248" s="100"/>
      <c r="AA248" s="100"/>
      <c r="AB248" s="100"/>
      <c r="AC248" s="100"/>
    </row>
    <row r="249" spans="25:29" ht="12.75">
      <c r="Y249" s="100"/>
      <c r="Z249" s="100"/>
      <c r="AA249" s="100"/>
      <c r="AB249" s="100"/>
      <c r="AC249" s="100"/>
    </row>
    <row r="250" spans="25:29" ht="12.75">
      <c r="Y250" s="100"/>
      <c r="Z250" s="100"/>
      <c r="AA250" s="100"/>
      <c r="AB250" s="100"/>
      <c r="AC250" s="100"/>
    </row>
    <row r="251" spans="25:29" ht="12.75">
      <c r="Y251" s="100"/>
      <c r="Z251" s="100"/>
      <c r="AA251" s="100"/>
      <c r="AB251" s="100"/>
      <c r="AC251" s="100"/>
    </row>
    <row r="252" spans="25:29" ht="12.75">
      <c r="Y252" s="100"/>
      <c r="Z252" s="100"/>
      <c r="AA252" s="100"/>
      <c r="AB252" s="100"/>
      <c r="AC252" s="100"/>
    </row>
    <row r="253" spans="25:29" ht="12.75">
      <c r="Y253" s="100"/>
      <c r="Z253" s="100"/>
      <c r="AA253" s="100"/>
      <c r="AB253" s="100"/>
      <c r="AC253" s="100"/>
    </row>
    <row r="254" spans="25:29" ht="12.75">
      <c r="Y254" s="100"/>
      <c r="Z254" s="100"/>
      <c r="AA254" s="100"/>
      <c r="AB254" s="100"/>
      <c r="AC254" s="100"/>
    </row>
    <row r="255" spans="25:29" ht="12.75">
      <c r="Y255" s="100"/>
      <c r="Z255" s="100"/>
      <c r="AA255" s="100"/>
      <c r="AB255" s="100"/>
      <c r="AC255" s="100"/>
    </row>
    <row r="256" spans="25:29" ht="12.75">
      <c r="Y256" s="100"/>
      <c r="Z256" s="100"/>
      <c r="AA256" s="100"/>
      <c r="AB256" s="100"/>
      <c r="AC256" s="100"/>
    </row>
    <row r="257" spans="25:29" ht="12.75">
      <c r="Y257" s="100"/>
      <c r="Z257" s="100"/>
      <c r="AA257" s="100"/>
      <c r="AB257" s="100"/>
      <c r="AC257" s="100"/>
    </row>
    <row r="258" spans="25:29" ht="12.75">
      <c r="Y258" s="100"/>
      <c r="Z258" s="100"/>
      <c r="AA258" s="100"/>
      <c r="AB258" s="100"/>
      <c r="AC258" s="100"/>
    </row>
    <row r="259" spans="25:29" ht="12.75">
      <c r="Y259" s="100"/>
      <c r="Z259" s="100"/>
      <c r="AA259" s="100"/>
      <c r="AB259" s="100"/>
      <c r="AC259" s="100"/>
    </row>
    <row r="260" spans="25:29" ht="12.75">
      <c r="Y260" s="100"/>
      <c r="Z260" s="100"/>
      <c r="AA260" s="100"/>
      <c r="AB260" s="100"/>
      <c r="AC260" s="100"/>
    </row>
    <row r="261" spans="25:29" ht="12.75">
      <c r="Y261" s="100"/>
      <c r="Z261" s="100"/>
      <c r="AA261" s="100"/>
      <c r="AB261" s="100"/>
      <c r="AC261" s="100"/>
    </row>
    <row r="262" spans="25:29" ht="12.75">
      <c r="Y262" s="100"/>
      <c r="Z262" s="100"/>
      <c r="AA262" s="100"/>
      <c r="AB262" s="100"/>
      <c r="AC262" s="100"/>
    </row>
    <row r="263" spans="25:29" ht="12.75">
      <c r="Y263" s="100"/>
      <c r="Z263" s="100"/>
      <c r="AA263" s="100"/>
      <c r="AB263" s="100"/>
      <c r="AC263" s="100"/>
    </row>
    <row r="264" spans="25:29" ht="12.75">
      <c r="Y264" s="100"/>
      <c r="Z264" s="100"/>
      <c r="AA264" s="100"/>
      <c r="AB264" s="100"/>
      <c r="AC264" s="100"/>
    </row>
    <row r="265" spans="25:29" ht="12.75">
      <c r="Y265" s="100"/>
      <c r="Z265" s="100"/>
      <c r="AA265" s="100"/>
      <c r="AB265" s="100"/>
      <c r="AC265" s="100"/>
    </row>
    <row r="266" spans="25:29" ht="12.75">
      <c r="Y266" s="100"/>
      <c r="Z266" s="100"/>
      <c r="AA266" s="100"/>
      <c r="AB266" s="100"/>
      <c r="AC266" s="100"/>
    </row>
    <row r="267" spans="25:29" ht="12.75">
      <c r="Y267" s="100"/>
      <c r="Z267" s="100"/>
      <c r="AA267" s="100"/>
      <c r="AB267" s="100"/>
      <c r="AC267" s="100"/>
    </row>
    <row r="268" spans="25:29" ht="12.75">
      <c r="Y268" s="100"/>
      <c r="Z268" s="100"/>
      <c r="AA268" s="100"/>
      <c r="AB268" s="100"/>
      <c r="AC268" s="100"/>
    </row>
    <row r="269" spans="25:29" ht="12.75">
      <c r="Y269" s="100"/>
      <c r="Z269" s="100"/>
      <c r="AA269" s="100"/>
      <c r="AB269" s="100"/>
      <c r="AC269" s="100"/>
    </row>
    <row r="270" spans="25:29" ht="12.75">
      <c r="Y270" s="100"/>
      <c r="Z270" s="100"/>
      <c r="AA270" s="100"/>
      <c r="AB270" s="100"/>
      <c r="AC270" s="100"/>
    </row>
    <row r="271" spans="25:29" ht="12.75">
      <c r="Y271" s="100"/>
      <c r="Z271" s="100"/>
      <c r="AA271" s="100"/>
      <c r="AB271" s="100"/>
      <c r="AC271" s="100"/>
    </row>
    <row r="272" spans="25:29" ht="12.75">
      <c r="Y272" s="100"/>
      <c r="Z272" s="100"/>
      <c r="AA272" s="100"/>
      <c r="AB272" s="100"/>
      <c r="AC272" s="100"/>
    </row>
    <row r="273" spans="25:29" ht="12.75">
      <c r="Y273" s="100"/>
      <c r="Z273" s="100"/>
      <c r="AA273" s="100"/>
      <c r="AB273" s="100"/>
      <c r="AC273" s="100"/>
    </row>
    <row r="274" spans="25:29" ht="12.75">
      <c r="Y274" s="100"/>
      <c r="Z274" s="100"/>
      <c r="AA274" s="100"/>
      <c r="AB274" s="100"/>
      <c r="AC274" s="100"/>
    </row>
    <row r="275" spans="25:29" ht="12.75">
      <c r="Y275" s="100"/>
      <c r="Z275" s="100"/>
      <c r="AA275" s="100"/>
      <c r="AB275" s="100"/>
      <c r="AC275" s="100"/>
    </row>
    <row r="276" spans="25:29" ht="12.75">
      <c r="Y276" s="100"/>
      <c r="Z276" s="100"/>
      <c r="AA276" s="100"/>
      <c r="AB276" s="100"/>
      <c r="AC276" s="100"/>
    </row>
    <row r="277" spans="25:29" ht="12.75">
      <c r="Y277" s="100"/>
      <c r="Z277" s="100"/>
      <c r="AA277" s="100"/>
      <c r="AB277" s="100"/>
      <c r="AC277" s="100"/>
    </row>
    <row r="278" spans="25:29" ht="12.75">
      <c r="Y278" s="100"/>
      <c r="Z278" s="100"/>
      <c r="AA278" s="100"/>
      <c r="AB278" s="100"/>
      <c r="AC278" s="100"/>
    </row>
    <row r="279" spans="25:29" ht="12.75">
      <c r="Y279" s="100"/>
      <c r="Z279" s="100"/>
      <c r="AA279" s="100"/>
      <c r="AB279" s="100"/>
      <c r="AC279" s="100"/>
    </row>
    <row r="280" spans="25:29" ht="12.75">
      <c r="Y280" s="100"/>
      <c r="Z280" s="100"/>
      <c r="AA280" s="100"/>
      <c r="AB280" s="100"/>
      <c r="AC280" s="100"/>
    </row>
    <row r="281" spans="25:29" ht="12.75">
      <c r="Y281" s="100"/>
      <c r="Z281" s="100"/>
      <c r="AA281" s="100"/>
      <c r="AB281" s="100"/>
      <c r="AC281" s="100"/>
    </row>
    <row r="282" spans="25:29" ht="12.75">
      <c r="Y282" s="100"/>
      <c r="Z282" s="100"/>
      <c r="AA282" s="100"/>
      <c r="AB282" s="100"/>
      <c r="AC282" s="100"/>
    </row>
    <row r="283" spans="25:29" ht="12.75">
      <c r="Y283" s="100"/>
      <c r="Z283" s="100"/>
      <c r="AA283" s="100"/>
      <c r="AB283" s="100"/>
      <c r="AC283" s="100"/>
    </row>
    <row r="284" spans="25:29" ht="12.75">
      <c r="Y284" s="100"/>
      <c r="Z284" s="100"/>
      <c r="AA284" s="100"/>
      <c r="AB284" s="100"/>
      <c r="AC284" s="100"/>
    </row>
    <row r="285" spans="25:29" ht="12.75">
      <c r="Y285" s="100"/>
      <c r="Z285" s="100"/>
      <c r="AA285" s="100"/>
      <c r="AB285" s="100"/>
      <c r="AC285" s="100"/>
    </row>
    <row r="286" spans="25:29" ht="12.75">
      <c r="Y286" s="100"/>
      <c r="Z286" s="100"/>
      <c r="AA286" s="100"/>
      <c r="AB286" s="100"/>
      <c r="AC286" s="100"/>
    </row>
    <row r="287" spans="25:29" ht="12.75">
      <c r="Y287" s="100"/>
      <c r="Z287" s="100"/>
      <c r="AA287" s="100"/>
      <c r="AB287" s="100"/>
      <c r="AC287" s="100"/>
    </row>
    <row r="288" spans="25:29" ht="12.75">
      <c r="Y288" s="100"/>
      <c r="Z288" s="100"/>
      <c r="AA288" s="100"/>
      <c r="AB288" s="100"/>
      <c r="AC288" s="100"/>
    </row>
    <row r="289" spans="25:29" ht="12.75">
      <c r="Y289" s="100"/>
      <c r="Z289" s="100"/>
      <c r="AA289" s="100"/>
      <c r="AB289" s="100"/>
      <c r="AC289" s="100"/>
    </row>
    <row r="290" spans="25:29" ht="12.75">
      <c r="Y290" s="100"/>
      <c r="Z290" s="100"/>
      <c r="AA290" s="100"/>
      <c r="AB290" s="100"/>
      <c r="AC290" s="100"/>
    </row>
    <row r="291" spans="25:29" ht="12.75">
      <c r="Y291" s="100"/>
      <c r="Z291" s="100"/>
      <c r="AA291" s="100"/>
      <c r="AB291" s="100"/>
      <c r="AC291" s="100"/>
    </row>
    <row r="292" spans="25:29" ht="12.75">
      <c r="Y292" s="100"/>
      <c r="Z292" s="100"/>
      <c r="AA292" s="100"/>
      <c r="AB292" s="100"/>
      <c r="AC292" s="100"/>
    </row>
    <row r="293" spans="25:29" ht="12.75">
      <c r="Y293" s="100"/>
      <c r="Z293" s="100"/>
      <c r="AA293" s="100"/>
      <c r="AB293" s="100"/>
      <c r="AC293" s="100"/>
    </row>
    <row r="294" spans="25:29" ht="12.75">
      <c r="Y294" s="100"/>
      <c r="Z294" s="100"/>
      <c r="AA294" s="100"/>
      <c r="AB294" s="100"/>
      <c r="AC294" s="100"/>
    </row>
    <row r="295" spans="25:29" ht="12.75">
      <c r="Y295" s="100"/>
      <c r="Z295" s="100"/>
      <c r="AA295" s="100"/>
      <c r="AB295" s="100"/>
      <c r="AC295" s="100"/>
    </row>
    <row r="296" spans="25:29" ht="12.75">
      <c r="Y296" s="100"/>
      <c r="Z296" s="100"/>
      <c r="AA296" s="100"/>
      <c r="AB296" s="100"/>
      <c r="AC296" s="100"/>
    </row>
    <row r="297" spans="25:29" ht="12.75">
      <c r="Y297" s="100"/>
      <c r="Z297" s="100"/>
      <c r="AA297" s="100"/>
      <c r="AB297" s="100"/>
      <c r="AC297" s="100"/>
    </row>
    <row r="298" spans="25:29" ht="12.75">
      <c r="Y298" s="100"/>
      <c r="Z298" s="100"/>
      <c r="AA298" s="100"/>
      <c r="AB298" s="100"/>
      <c r="AC298" s="100"/>
    </row>
    <row r="299" spans="25:29" ht="12.75">
      <c r="Y299" s="100"/>
      <c r="Z299" s="100"/>
      <c r="AA299" s="100"/>
      <c r="AB299" s="100"/>
      <c r="AC299" s="100"/>
    </row>
    <row r="300" spans="25:29" ht="12.75">
      <c r="Y300" s="100"/>
      <c r="Z300" s="100"/>
      <c r="AA300" s="100"/>
      <c r="AB300" s="100"/>
      <c r="AC300" s="100"/>
    </row>
    <row r="301" spans="25:29" ht="12.75">
      <c r="Y301" s="100"/>
      <c r="Z301" s="100"/>
      <c r="AA301" s="100"/>
      <c r="AB301" s="100"/>
      <c r="AC301" s="100"/>
    </row>
    <row r="302" spans="25:29" ht="12.75">
      <c r="Y302" s="100"/>
      <c r="Z302" s="100"/>
      <c r="AA302" s="100"/>
      <c r="AB302" s="100"/>
      <c r="AC302" s="100"/>
    </row>
    <row r="303" spans="25:29" ht="12.75">
      <c r="Y303" s="100"/>
      <c r="Z303" s="100"/>
      <c r="AA303" s="100"/>
      <c r="AB303" s="100"/>
      <c r="AC303" s="100"/>
    </row>
    <row r="304" spans="25:29" ht="12.75">
      <c r="Y304" s="100"/>
      <c r="Z304" s="100"/>
      <c r="AA304" s="100"/>
      <c r="AB304" s="100"/>
      <c r="AC304" s="100"/>
    </row>
    <row r="305" spans="25:29" ht="12.75">
      <c r="Y305" s="100"/>
      <c r="Z305" s="100"/>
      <c r="AA305" s="100"/>
      <c r="AB305" s="100"/>
      <c r="AC305" s="100"/>
    </row>
    <row r="306" spans="25:29" ht="12.75">
      <c r="Y306" s="100"/>
      <c r="Z306" s="100"/>
      <c r="AA306" s="100"/>
      <c r="AB306" s="100"/>
      <c r="AC306" s="100"/>
    </row>
    <row r="307" spans="25:29" ht="12.75">
      <c r="Y307" s="100"/>
      <c r="Z307" s="100"/>
      <c r="AA307" s="100"/>
      <c r="AB307" s="100"/>
      <c r="AC307" s="100"/>
    </row>
    <row r="308" spans="25:29" ht="12.75">
      <c r="Y308" s="100"/>
      <c r="Z308" s="100"/>
      <c r="AA308" s="100"/>
      <c r="AB308" s="100"/>
      <c r="AC308" s="100"/>
    </row>
    <row r="309" spans="25:29" ht="12.75">
      <c r="Y309" s="100"/>
      <c r="Z309" s="100"/>
      <c r="AA309" s="100"/>
      <c r="AB309" s="100"/>
      <c r="AC309" s="100"/>
    </row>
    <row r="310" spans="25:29" ht="12.75">
      <c r="Y310" s="100"/>
      <c r="Z310" s="100"/>
      <c r="AA310" s="100"/>
      <c r="AB310" s="100"/>
      <c r="AC310" s="100"/>
    </row>
    <row r="311" spans="25:29" ht="12.75">
      <c r="Y311" s="100"/>
      <c r="Z311" s="100"/>
      <c r="AA311" s="100"/>
      <c r="AB311" s="100"/>
      <c r="AC311" s="100"/>
    </row>
    <row r="312" spans="25:29" ht="12.75">
      <c r="Y312" s="100"/>
      <c r="Z312" s="100"/>
      <c r="AA312" s="100"/>
      <c r="AB312" s="100"/>
      <c r="AC312" s="100"/>
    </row>
    <row r="313" spans="25:29" ht="12.75">
      <c r="Y313" s="100"/>
      <c r="Z313" s="100"/>
      <c r="AA313" s="100"/>
      <c r="AB313" s="100"/>
      <c r="AC313" s="100"/>
    </row>
    <row r="314" spans="25:29" ht="12.75">
      <c r="Y314" s="100"/>
      <c r="Z314" s="100"/>
      <c r="AA314" s="100"/>
      <c r="AB314" s="100"/>
      <c r="AC314" s="100"/>
    </row>
    <row r="315" spans="25:29" ht="12.75">
      <c r="Y315" s="100"/>
      <c r="Z315" s="100"/>
      <c r="AA315" s="100"/>
      <c r="AB315" s="100"/>
      <c r="AC315" s="100"/>
    </row>
    <row r="316" spans="25:29" ht="12.75">
      <c r="Y316" s="100"/>
      <c r="Z316" s="100"/>
      <c r="AA316" s="100"/>
      <c r="AB316" s="100"/>
      <c r="AC316" s="100"/>
    </row>
    <row r="317" spans="25:29" ht="12.75">
      <c r="Y317" s="100"/>
      <c r="Z317" s="100"/>
      <c r="AA317" s="100"/>
      <c r="AB317" s="100"/>
      <c r="AC317" s="100"/>
    </row>
    <row r="318" spans="25:29" ht="12.75">
      <c r="Y318" s="100"/>
      <c r="Z318" s="100"/>
      <c r="AA318" s="100"/>
      <c r="AB318" s="100"/>
      <c r="AC318" s="100"/>
    </row>
    <row r="319" spans="25:29" ht="12.75">
      <c r="Y319" s="100"/>
      <c r="Z319" s="100"/>
      <c r="AA319" s="100"/>
      <c r="AB319" s="100"/>
      <c r="AC319" s="100"/>
    </row>
    <row r="320" spans="25:29" ht="12.75">
      <c r="Y320" s="100"/>
      <c r="Z320" s="100"/>
      <c r="AA320" s="100"/>
      <c r="AB320" s="100"/>
      <c r="AC320" s="100"/>
    </row>
    <row r="321" spans="25:29" ht="12.75">
      <c r="Y321" s="100"/>
      <c r="Z321" s="100"/>
      <c r="AA321" s="100"/>
      <c r="AB321" s="100"/>
      <c r="AC321" s="100"/>
    </row>
    <row r="322" spans="25:29" ht="12.75">
      <c r="Y322" s="100"/>
      <c r="Z322" s="100"/>
      <c r="AA322" s="100"/>
      <c r="AB322" s="100"/>
      <c r="AC322" s="100"/>
    </row>
    <row r="323" spans="25:29" ht="12.75">
      <c r="Y323" s="100"/>
      <c r="Z323" s="100"/>
      <c r="AA323" s="100"/>
      <c r="AB323" s="100"/>
      <c r="AC323" s="100"/>
    </row>
    <row r="324" spans="25:29" ht="12.75">
      <c r="Y324" s="100"/>
      <c r="Z324" s="100"/>
      <c r="AA324" s="100"/>
      <c r="AB324" s="100"/>
      <c r="AC324" s="100"/>
    </row>
    <row r="325" spans="25:29" ht="12.75">
      <c r="Y325" s="100"/>
      <c r="Z325" s="100"/>
      <c r="AA325" s="100"/>
      <c r="AB325" s="100"/>
      <c r="AC325" s="100"/>
    </row>
    <row r="326" spans="25:29" ht="12.75">
      <c r="Y326" s="100"/>
      <c r="Z326" s="100"/>
      <c r="AA326" s="100"/>
      <c r="AB326" s="100"/>
      <c r="AC326" s="100"/>
    </row>
    <row r="327" spans="25:29" ht="12.75">
      <c r="Y327" s="100"/>
      <c r="Z327" s="100"/>
      <c r="AA327" s="100"/>
      <c r="AB327" s="100"/>
      <c r="AC327" s="100"/>
    </row>
    <row r="328" spans="25:29" ht="12.75">
      <c r="Y328" s="100"/>
      <c r="Z328" s="100"/>
      <c r="AA328" s="100"/>
      <c r="AB328" s="100"/>
      <c r="AC328" s="100"/>
    </row>
    <row r="329" spans="25:29" ht="12.75">
      <c r="Y329" s="100"/>
      <c r="Z329" s="100"/>
      <c r="AA329" s="100"/>
      <c r="AB329" s="100"/>
      <c r="AC329" s="100"/>
    </row>
    <row r="330" spans="25:29" ht="12.75">
      <c r="Y330" s="100"/>
      <c r="Z330" s="100"/>
      <c r="AA330" s="100"/>
      <c r="AB330" s="100"/>
      <c r="AC330" s="100"/>
    </row>
    <row r="331" spans="25:29" ht="12.75">
      <c r="Y331" s="100"/>
      <c r="Z331" s="100"/>
      <c r="AA331" s="100"/>
      <c r="AB331" s="100"/>
      <c r="AC331" s="100"/>
    </row>
    <row r="332" spans="25:29" ht="12.75">
      <c r="Y332" s="100"/>
      <c r="Z332" s="100"/>
      <c r="AA332" s="100"/>
      <c r="AB332" s="100"/>
      <c r="AC332" s="100"/>
    </row>
    <row r="333" spans="25:29" ht="12.75">
      <c r="Y333" s="100"/>
      <c r="Z333" s="100"/>
      <c r="AA333" s="100"/>
      <c r="AB333" s="100"/>
      <c r="AC333" s="100"/>
    </row>
    <row r="334" spans="25:29" ht="12.75">
      <c r="Y334" s="100"/>
      <c r="Z334" s="100"/>
      <c r="AA334" s="100"/>
      <c r="AB334" s="100"/>
      <c r="AC334" s="100"/>
    </row>
    <row r="335" spans="25:29" ht="12.75">
      <c r="Y335" s="100"/>
      <c r="Z335" s="100"/>
      <c r="AA335" s="100"/>
      <c r="AB335" s="100"/>
      <c r="AC335" s="100"/>
    </row>
    <row r="336" spans="25:29" ht="12.75">
      <c r="Y336" s="100"/>
      <c r="Z336" s="100"/>
      <c r="AA336" s="100"/>
      <c r="AB336" s="100"/>
      <c r="AC336" s="100"/>
    </row>
    <row r="337" spans="25:29" ht="12.75">
      <c r="Y337" s="100"/>
      <c r="Z337" s="100"/>
      <c r="AA337" s="100"/>
      <c r="AB337" s="100"/>
      <c r="AC337" s="100"/>
    </row>
    <row r="338" spans="25:29" ht="12.75">
      <c r="Y338" s="100"/>
      <c r="Z338" s="100"/>
      <c r="AA338" s="100"/>
      <c r="AB338" s="100"/>
      <c r="AC338" s="100"/>
    </row>
    <row r="339" spans="25:29" ht="12.75">
      <c r="Y339" s="100"/>
      <c r="Z339" s="100"/>
      <c r="AA339" s="100"/>
      <c r="AB339" s="100"/>
      <c r="AC339" s="100"/>
    </row>
    <row r="340" spans="25:29" ht="12.75">
      <c r="Y340" s="100"/>
      <c r="Z340" s="100"/>
      <c r="AA340" s="100"/>
      <c r="AB340" s="100"/>
      <c r="AC340" s="100"/>
    </row>
    <row r="341" spans="25:29" ht="12.75">
      <c r="Y341" s="100"/>
      <c r="Z341" s="100"/>
      <c r="AA341" s="100"/>
      <c r="AB341" s="100"/>
      <c r="AC341" s="100"/>
    </row>
    <row r="342" spans="25:29" ht="12.75">
      <c r="Y342" s="100"/>
      <c r="Z342" s="100"/>
      <c r="AA342" s="100"/>
      <c r="AB342" s="100"/>
      <c r="AC342" s="100"/>
    </row>
    <row r="343" spans="25:29" ht="12.75">
      <c r="Y343" s="100"/>
      <c r="Z343" s="100"/>
      <c r="AA343" s="100"/>
      <c r="AB343" s="100"/>
      <c r="AC343" s="100"/>
    </row>
    <row r="344" spans="25:29" ht="12.75">
      <c r="Y344" s="100"/>
      <c r="Z344" s="100"/>
      <c r="AA344" s="100"/>
      <c r="AB344" s="100"/>
      <c r="AC344" s="100"/>
    </row>
    <row r="345" spans="25:29" ht="12.75">
      <c r="Y345" s="100"/>
      <c r="Z345" s="100"/>
      <c r="AA345" s="100"/>
      <c r="AB345" s="100"/>
      <c r="AC345" s="100"/>
    </row>
    <row r="346" spans="25:29" ht="12.75">
      <c r="Y346" s="100"/>
      <c r="Z346" s="100"/>
      <c r="AA346" s="100"/>
      <c r="AB346" s="100"/>
      <c r="AC346" s="100"/>
    </row>
    <row r="347" spans="25:29" ht="12.75">
      <c r="Y347" s="100"/>
      <c r="Z347" s="100"/>
      <c r="AA347" s="100"/>
      <c r="AB347" s="100"/>
      <c r="AC347" s="100"/>
    </row>
    <row r="348" spans="25:29" ht="12.75">
      <c r="Y348" s="100"/>
      <c r="Z348" s="100"/>
      <c r="AA348" s="100"/>
      <c r="AB348" s="100"/>
      <c r="AC348" s="100"/>
    </row>
    <row r="349" spans="25:29" ht="12.75">
      <c r="Y349" s="100"/>
      <c r="Z349" s="100"/>
      <c r="AA349" s="100"/>
      <c r="AB349" s="100"/>
      <c r="AC349" s="100"/>
    </row>
    <row r="350" spans="25:29" ht="12.75">
      <c r="Y350" s="100"/>
      <c r="Z350" s="100"/>
      <c r="AA350" s="100"/>
      <c r="AB350" s="100"/>
      <c r="AC350" s="100"/>
    </row>
    <row r="351" spans="25:29" ht="12.75">
      <c r="Y351" s="100"/>
      <c r="Z351" s="100"/>
      <c r="AA351" s="100"/>
      <c r="AB351" s="100"/>
      <c r="AC351" s="100"/>
    </row>
    <row r="352" spans="25:29" ht="12.75">
      <c r="Y352" s="100"/>
      <c r="Z352" s="100"/>
      <c r="AA352" s="100"/>
      <c r="AB352" s="100"/>
      <c r="AC352" s="100"/>
    </row>
    <row r="353" spans="25:29" ht="12.75">
      <c r="Y353" s="100"/>
      <c r="Z353" s="100"/>
      <c r="AA353" s="100"/>
      <c r="AB353" s="100"/>
      <c r="AC353" s="100"/>
    </row>
    <row r="354" spans="25:29" ht="12.75">
      <c r="Y354" s="100"/>
      <c r="Z354" s="100"/>
      <c r="AA354" s="100"/>
      <c r="AB354" s="100"/>
      <c r="AC354" s="100"/>
    </row>
    <row r="355" spans="25:29" ht="12.75">
      <c r="Y355" s="100"/>
      <c r="Z355" s="100"/>
      <c r="AA355" s="100"/>
      <c r="AB355" s="100"/>
      <c r="AC355" s="100"/>
    </row>
    <row r="356" spans="25:29" ht="12.75">
      <c r="Y356" s="100"/>
      <c r="Z356" s="100"/>
      <c r="AA356" s="100"/>
      <c r="AB356" s="100"/>
      <c r="AC356" s="100"/>
    </row>
    <row r="357" spans="25:29" ht="12.75">
      <c r="Y357" s="100"/>
      <c r="Z357" s="100"/>
      <c r="AA357" s="100"/>
      <c r="AB357" s="100"/>
      <c r="AC357" s="100"/>
    </row>
    <row r="358" spans="25:29" ht="12.75">
      <c r="Y358" s="100"/>
      <c r="Z358" s="100"/>
      <c r="AA358" s="100"/>
      <c r="AB358" s="100"/>
      <c r="AC358" s="100"/>
    </row>
    <row r="359" spans="25:29" ht="12.75">
      <c r="Y359" s="100"/>
      <c r="Z359" s="100"/>
      <c r="AA359" s="100"/>
      <c r="AB359" s="100"/>
      <c r="AC359" s="100"/>
    </row>
    <row r="360" spans="25:29" ht="12.75">
      <c r="Y360" s="100"/>
      <c r="Z360" s="100"/>
      <c r="AA360" s="100"/>
      <c r="AB360" s="100"/>
      <c r="AC360" s="100"/>
    </row>
    <row r="361" spans="25:29" ht="12.75">
      <c r="Y361" s="100"/>
      <c r="Z361" s="100"/>
      <c r="AA361" s="100"/>
      <c r="AB361" s="100"/>
      <c r="AC361" s="100"/>
    </row>
    <row r="362" spans="25:29" ht="12.75">
      <c r="Y362" s="100"/>
      <c r="Z362" s="100"/>
      <c r="AA362" s="100"/>
      <c r="AB362" s="100"/>
      <c r="AC362" s="100"/>
    </row>
    <row r="363" spans="25:29" ht="12.75">
      <c r="Y363" s="100"/>
      <c r="Z363" s="100"/>
      <c r="AA363" s="100"/>
      <c r="AB363" s="100"/>
      <c r="AC363" s="100"/>
    </row>
    <row r="364" spans="25:29" ht="12.75">
      <c r="Y364" s="100"/>
      <c r="Z364" s="100"/>
      <c r="AA364" s="100"/>
      <c r="AB364" s="100"/>
      <c r="AC364" s="100"/>
    </row>
    <row r="365" spans="25:29" ht="12.75">
      <c r="Y365" s="100"/>
      <c r="Z365" s="100"/>
      <c r="AA365" s="100"/>
      <c r="AB365" s="100"/>
      <c r="AC365" s="100"/>
    </row>
    <row r="366" spans="25:29" ht="12.75">
      <c r="Y366" s="100"/>
      <c r="Z366" s="100"/>
      <c r="AA366" s="100"/>
      <c r="AB366" s="100"/>
      <c r="AC366" s="100"/>
    </row>
    <row r="367" spans="25:29" ht="12.75">
      <c r="Y367" s="100"/>
      <c r="Z367" s="100"/>
      <c r="AA367" s="100"/>
      <c r="AB367" s="100"/>
      <c r="AC367" s="100"/>
    </row>
    <row r="368" spans="25:29" ht="12.75">
      <c r="Y368" s="100"/>
      <c r="Z368" s="100"/>
      <c r="AA368" s="100"/>
      <c r="AB368" s="100"/>
      <c r="AC368" s="100"/>
    </row>
    <row r="369" spans="25:29" ht="12.75">
      <c r="Y369" s="100"/>
      <c r="Z369" s="100"/>
      <c r="AA369" s="100"/>
      <c r="AB369" s="100"/>
      <c r="AC369" s="100"/>
    </row>
    <row r="370" spans="25:29" ht="12.75">
      <c r="Y370" s="100"/>
      <c r="Z370" s="100"/>
      <c r="AA370" s="100"/>
      <c r="AB370" s="100"/>
      <c r="AC370" s="100"/>
    </row>
    <row r="371" spans="25:29" ht="12.75">
      <c r="Y371" s="100"/>
      <c r="Z371" s="100"/>
      <c r="AA371" s="100"/>
      <c r="AB371" s="100"/>
      <c r="AC371" s="100"/>
    </row>
    <row r="372" spans="25:29" ht="12.75">
      <c r="Y372" s="100"/>
      <c r="Z372" s="100"/>
      <c r="AA372" s="100"/>
      <c r="AB372" s="100"/>
      <c r="AC372" s="100"/>
    </row>
    <row r="373" spans="25:29" ht="12.75">
      <c r="Y373" s="100"/>
      <c r="Z373" s="100"/>
      <c r="AA373" s="100"/>
      <c r="AB373" s="100"/>
      <c r="AC373" s="100"/>
    </row>
    <row r="374" spans="25:29" ht="12.75">
      <c r="Y374" s="100"/>
      <c r="Z374" s="100"/>
      <c r="AA374" s="100"/>
      <c r="AB374" s="100"/>
      <c r="AC374" s="100"/>
    </row>
    <row r="375" spans="25:29" ht="12.75">
      <c r="Y375" s="100"/>
      <c r="Z375" s="100"/>
      <c r="AA375" s="100"/>
      <c r="AB375" s="100"/>
      <c r="AC375" s="100"/>
    </row>
    <row r="376" spans="25:29" ht="12.75">
      <c r="Y376" s="100"/>
      <c r="Z376" s="100"/>
      <c r="AA376" s="100"/>
      <c r="AB376" s="100"/>
      <c r="AC376" s="100"/>
    </row>
    <row r="377" spans="25:29" ht="12.75">
      <c r="Y377" s="100"/>
      <c r="Z377" s="100"/>
      <c r="AA377" s="100"/>
      <c r="AB377" s="100"/>
      <c r="AC377" s="100"/>
    </row>
    <row r="378" spans="25:29" ht="12.75">
      <c r="Y378" s="100"/>
      <c r="Z378" s="100"/>
      <c r="AA378" s="100"/>
      <c r="AB378" s="100"/>
      <c r="AC378" s="100"/>
    </row>
    <row r="379" spans="25:29" ht="12.75">
      <c r="Y379" s="100"/>
      <c r="Z379" s="100"/>
      <c r="AA379" s="100"/>
      <c r="AB379" s="100"/>
      <c r="AC379" s="100"/>
    </row>
    <row r="380" spans="25:29" ht="12.75">
      <c r="Y380" s="100"/>
      <c r="Z380" s="100"/>
      <c r="AA380" s="100"/>
      <c r="AB380" s="100"/>
      <c r="AC380" s="100"/>
    </row>
    <row r="381" spans="25:29" ht="12.75">
      <c r="Y381" s="100"/>
      <c r="Z381" s="100"/>
      <c r="AA381" s="100"/>
      <c r="AB381" s="100"/>
      <c r="AC381" s="100"/>
    </row>
    <row r="382" spans="25:29" ht="12.75">
      <c r="Y382" s="100"/>
      <c r="Z382" s="100"/>
      <c r="AA382" s="100"/>
      <c r="AB382" s="100"/>
      <c r="AC382" s="100"/>
    </row>
    <row r="383" spans="25:29" ht="12.75">
      <c r="Y383" s="100"/>
      <c r="Z383" s="100"/>
      <c r="AA383" s="100"/>
      <c r="AB383" s="100"/>
      <c r="AC383" s="100"/>
    </row>
    <row r="384" spans="25:29" ht="12.75">
      <c r="Y384" s="100"/>
      <c r="Z384" s="100"/>
      <c r="AA384" s="100"/>
      <c r="AB384" s="100"/>
      <c r="AC384" s="100"/>
    </row>
    <row r="385" spans="25:29" ht="12.75">
      <c r="Y385" s="100"/>
      <c r="Z385" s="100"/>
      <c r="AA385" s="100"/>
      <c r="AB385" s="100"/>
      <c r="AC385" s="100"/>
    </row>
    <row r="386" spans="25:29" ht="12.75">
      <c r="Y386" s="100"/>
      <c r="Z386" s="100"/>
      <c r="AA386" s="100"/>
      <c r="AB386" s="100"/>
      <c r="AC386" s="100"/>
    </row>
    <row r="387" spans="25:29" ht="12.75">
      <c r="Y387" s="100"/>
      <c r="Z387" s="100"/>
      <c r="AA387" s="100"/>
      <c r="AB387" s="100"/>
      <c r="AC387" s="100"/>
    </row>
    <row r="388" spans="25:29" ht="12.75">
      <c r="Y388" s="100"/>
      <c r="Z388" s="100"/>
      <c r="AA388" s="100"/>
      <c r="AB388" s="100"/>
      <c r="AC388" s="100"/>
    </row>
    <row r="389" spans="25:29" ht="12.75">
      <c r="Y389" s="100"/>
      <c r="Z389" s="100"/>
      <c r="AA389" s="100"/>
      <c r="AB389" s="100"/>
      <c r="AC389" s="100"/>
    </row>
    <row r="390" spans="25:29" ht="12.75">
      <c r="Y390" s="100"/>
      <c r="Z390" s="100"/>
      <c r="AA390" s="100"/>
      <c r="AB390" s="100"/>
      <c r="AC390" s="100"/>
    </row>
    <row r="391" spans="25:29" ht="12.75">
      <c r="Y391" s="100"/>
      <c r="Z391" s="100"/>
      <c r="AA391" s="100"/>
      <c r="AB391" s="100"/>
      <c r="AC391" s="100"/>
    </row>
    <row r="392" spans="25:29" ht="12.75">
      <c r="Y392" s="100"/>
      <c r="Z392" s="100"/>
      <c r="AA392" s="100"/>
      <c r="AB392" s="100"/>
      <c r="AC392" s="100"/>
    </row>
    <row r="393" spans="25:29" ht="12.75">
      <c r="Y393" s="100"/>
      <c r="Z393" s="100"/>
      <c r="AA393" s="100"/>
      <c r="AB393" s="100"/>
      <c r="AC393" s="100"/>
    </row>
    <row r="394" spans="25:29" ht="12.75">
      <c r="Y394" s="100"/>
      <c r="Z394" s="100"/>
      <c r="AA394" s="100"/>
      <c r="AB394" s="100"/>
      <c r="AC394" s="100"/>
    </row>
    <row r="395" spans="25:29" ht="12.75">
      <c r="Y395" s="100"/>
      <c r="Z395" s="100"/>
      <c r="AA395" s="100"/>
      <c r="AB395" s="100"/>
      <c r="AC395" s="100"/>
    </row>
    <row r="396" spans="25:29" ht="12.75">
      <c r="Y396" s="100"/>
      <c r="Z396" s="100"/>
      <c r="AA396" s="100"/>
      <c r="AB396" s="100"/>
      <c r="AC396" s="100"/>
    </row>
    <row r="397" spans="25:29" ht="12.75">
      <c r="Y397" s="100"/>
      <c r="Z397" s="100"/>
      <c r="AA397" s="100"/>
      <c r="AB397" s="100"/>
      <c r="AC397" s="100"/>
    </row>
    <row r="398" spans="25:29" ht="12.75">
      <c r="Y398" s="100"/>
      <c r="Z398" s="100"/>
      <c r="AA398" s="100"/>
      <c r="AB398" s="100"/>
      <c r="AC398" s="100"/>
    </row>
    <row r="399" spans="25:29" ht="12.75">
      <c r="Y399" s="100"/>
      <c r="Z399" s="100"/>
      <c r="AA399" s="100"/>
      <c r="AB399" s="100"/>
      <c r="AC399" s="100"/>
    </row>
    <row r="400" spans="25:29" ht="12.75">
      <c r="Y400" s="100"/>
      <c r="Z400" s="100"/>
      <c r="AA400" s="100"/>
      <c r="AB400" s="100"/>
      <c r="AC400" s="100"/>
    </row>
    <row r="401" spans="25:29" ht="12.75">
      <c r="Y401" s="100"/>
      <c r="Z401" s="100"/>
      <c r="AA401" s="100"/>
      <c r="AB401" s="100"/>
      <c r="AC401" s="100"/>
    </row>
    <row r="402" spans="25:29" ht="12.75">
      <c r="Y402" s="100"/>
      <c r="Z402" s="100"/>
      <c r="AA402" s="100"/>
      <c r="AB402" s="100"/>
      <c r="AC402" s="100"/>
    </row>
    <row r="403" spans="25:29" ht="12.75">
      <c r="Y403" s="100"/>
      <c r="Z403" s="100"/>
      <c r="AA403" s="100"/>
      <c r="AB403" s="100"/>
      <c r="AC403" s="100"/>
    </row>
    <row r="404" spans="25:29" ht="12.75">
      <c r="Y404" s="100"/>
      <c r="Z404" s="100"/>
      <c r="AA404" s="100"/>
      <c r="AB404" s="100"/>
      <c r="AC404" s="100"/>
    </row>
    <row r="405" spans="25:29" ht="12.75">
      <c r="Y405" s="100"/>
      <c r="Z405" s="100"/>
      <c r="AA405" s="100"/>
      <c r="AB405" s="100"/>
      <c r="AC405" s="100"/>
    </row>
    <row r="406" spans="25:29" ht="12.75">
      <c r="Y406" s="100"/>
      <c r="Z406" s="100"/>
      <c r="AA406" s="100"/>
      <c r="AB406" s="100"/>
      <c r="AC406" s="100"/>
    </row>
    <row r="407" spans="25:29" ht="12.75">
      <c r="Y407" s="100"/>
      <c r="Z407" s="100"/>
      <c r="AA407" s="100"/>
      <c r="AB407" s="100"/>
      <c r="AC407" s="100"/>
    </row>
    <row r="408" spans="25:29" ht="12.75">
      <c r="Y408" s="100"/>
      <c r="Z408" s="100"/>
      <c r="AA408" s="100"/>
      <c r="AB408" s="100"/>
      <c r="AC408" s="100"/>
    </row>
    <row r="409" spans="25:29" ht="12.75">
      <c r="Y409" s="100"/>
      <c r="Z409" s="100"/>
      <c r="AA409" s="100"/>
      <c r="AB409" s="100"/>
      <c r="AC409" s="100"/>
    </row>
    <row r="410" spans="25:29" ht="12.75">
      <c r="Y410" s="100"/>
      <c r="Z410" s="100"/>
      <c r="AA410" s="100"/>
      <c r="AB410" s="100"/>
      <c r="AC410" s="100"/>
    </row>
    <row r="411" spans="25:29" ht="12.75">
      <c r="Y411" s="100"/>
      <c r="Z411" s="100"/>
      <c r="AA411" s="100"/>
      <c r="AB411" s="100"/>
      <c r="AC411" s="100"/>
    </row>
    <row r="412" spans="25:29" ht="12.75">
      <c r="Y412" s="100"/>
      <c r="Z412" s="100"/>
      <c r="AA412" s="100"/>
      <c r="AB412" s="100"/>
      <c r="AC412" s="100"/>
    </row>
    <row r="413" spans="25:29" ht="12.75">
      <c r="Y413" s="100"/>
      <c r="Z413" s="100"/>
      <c r="AA413" s="100"/>
      <c r="AB413" s="100"/>
      <c r="AC413" s="100"/>
    </row>
    <row r="414" spans="25:29" ht="12.75">
      <c r="Y414" s="100"/>
      <c r="Z414" s="100"/>
      <c r="AA414" s="100"/>
      <c r="AB414" s="100"/>
      <c r="AC414" s="100"/>
    </row>
    <row r="415" spans="25:29" ht="12.75">
      <c r="Y415" s="100"/>
      <c r="Z415" s="100"/>
      <c r="AA415" s="100"/>
      <c r="AB415" s="100"/>
      <c r="AC415" s="100"/>
    </row>
    <row r="416" spans="25:29" ht="12.75">
      <c r="Y416" s="100"/>
      <c r="Z416" s="100"/>
      <c r="AA416" s="100"/>
      <c r="AB416" s="100"/>
      <c r="AC416" s="100"/>
    </row>
    <row r="417" spans="25:29" ht="12.75">
      <c r="Y417" s="100"/>
      <c r="Z417" s="100"/>
      <c r="AA417" s="100"/>
      <c r="AB417" s="100"/>
      <c r="AC417" s="100"/>
    </row>
    <row r="418" spans="25:29" ht="12.75">
      <c r="Y418" s="100"/>
      <c r="Z418" s="100"/>
      <c r="AA418" s="100"/>
      <c r="AB418" s="100"/>
      <c r="AC418" s="100"/>
    </row>
    <row r="419" spans="25:29" ht="12.75">
      <c r="Y419" s="100"/>
      <c r="Z419" s="100"/>
      <c r="AA419" s="100"/>
      <c r="AB419" s="100"/>
      <c r="AC419" s="100"/>
    </row>
    <row r="420" spans="25:29" ht="12.75">
      <c r="Y420" s="100"/>
      <c r="Z420" s="100"/>
      <c r="AA420" s="100"/>
      <c r="AB420" s="100"/>
      <c r="AC420" s="100"/>
    </row>
    <row r="421" spans="25:29" ht="12.75">
      <c r="Y421" s="100"/>
      <c r="Z421" s="100"/>
      <c r="AA421" s="100"/>
      <c r="AB421" s="100"/>
      <c r="AC421" s="100"/>
    </row>
    <row r="422" spans="25:29" ht="12.75">
      <c r="Y422" s="100"/>
      <c r="Z422" s="100"/>
      <c r="AA422" s="100"/>
      <c r="AB422" s="100"/>
      <c r="AC422" s="100"/>
    </row>
    <row r="423" spans="25:29" ht="12.75">
      <c r="Y423" s="100"/>
      <c r="Z423" s="100"/>
      <c r="AA423" s="100"/>
      <c r="AB423" s="100"/>
      <c r="AC423" s="100"/>
    </row>
    <row r="424" spans="25:29" ht="12.75">
      <c r="Y424" s="100"/>
      <c r="Z424" s="100"/>
      <c r="AA424" s="100"/>
      <c r="AB424" s="100"/>
      <c r="AC424" s="100"/>
    </row>
    <row r="425" spans="25:29" ht="12.75">
      <c r="Y425" s="100"/>
      <c r="Z425" s="100"/>
      <c r="AA425" s="100"/>
      <c r="AB425" s="100"/>
      <c r="AC425" s="100"/>
    </row>
    <row r="426" spans="25:29" ht="12.75">
      <c r="Y426" s="100"/>
      <c r="Z426" s="100"/>
      <c r="AA426" s="100"/>
      <c r="AB426" s="100"/>
      <c r="AC426" s="100"/>
    </row>
    <row r="427" spans="25:29" ht="12.75">
      <c r="Y427" s="100"/>
      <c r="Z427" s="100"/>
      <c r="AA427" s="100"/>
      <c r="AB427" s="100"/>
      <c r="AC427" s="100"/>
    </row>
    <row r="428" spans="25:29" ht="12.75">
      <c r="Y428" s="100"/>
      <c r="Z428" s="100"/>
      <c r="AA428" s="100"/>
      <c r="AB428" s="100"/>
      <c r="AC428" s="100"/>
    </row>
    <row r="429" spans="25:29" ht="12.75">
      <c r="Y429" s="100"/>
      <c r="Z429" s="100"/>
      <c r="AA429" s="100"/>
      <c r="AB429" s="100"/>
      <c r="AC429" s="100"/>
    </row>
    <row r="430" spans="25:29" ht="12.75">
      <c r="Y430" s="100"/>
      <c r="Z430" s="100"/>
      <c r="AA430" s="100"/>
      <c r="AB430" s="100"/>
      <c r="AC430" s="100"/>
    </row>
    <row r="431" spans="25:29" ht="12.75">
      <c r="Y431" s="100"/>
      <c r="Z431" s="100"/>
      <c r="AA431" s="100"/>
      <c r="AB431" s="100"/>
      <c r="AC431" s="100"/>
    </row>
    <row r="432" spans="25:29" ht="12.75">
      <c r="Y432" s="100"/>
      <c r="Z432" s="100"/>
      <c r="AA432" s="100"/>
      <c r="AB432" s="100"/>
      <c r="AC432" s="100"/>
    </row>
    <row r="433" spans="25:29" ht="12.75">
      <c r="Y433" s="100"/>
      <c r="Z433" s="100"/>
      <c r="AA433" s="100"/>
      <c r="AB433" s="100"/>
      <c r="AC433" s="100"/>
    </row>
    <row r="434" spans="25:29" ht="12.75">
      <c r="Y434" s="100"/>
      <c r="Z434" s="100"/>
      <c r="AA434" s="100"/>
      <c r="AB434" s="100"/>
      <c r="AC434" s="100"/>
    </row>
    <row r="435" spans="25:29" ht="12.75">
      <c r="Y435" s="100"/>
      <c r="Z435" s="100"/>
      <c r="AA435" s="100"/>
      <c r="AB435" s="100"/>
      <c r="AC435" s="100"/>
    </row>
    <row r="436" spans="25:29" ht="12.75">
      <c r="Y436" s="100"/>
      <c r="Z436" s="100"/>
      <c r="AA436" s="100"/>
      <c r="AB436" s="100"/>
      <c r="AC436" s="100"/>
    </row>
    <row r="437" spans="25:29" ht="12.75">
      <c r="Y437" s="100"/>
      <c r="Z437" s="100"/>
      <c r="AA437" s="100"/>
      <c r="AB437" s="100"/>
      <c r="AC437" s="100"/>
    </row>
    <row r="438" spans="25:29" ht="12.75">
      <c r="Y438" s="100"/>
      <c r="Z438" s="100"/>
      <c r="AA438" s="100"/>
      <c r="AB438" s="100"/>
      <c r="AC438" s="100"/>
    </row>
    <row r="439" spans="25:29" ht="12.75">
      <c r="Y439" s="100"/>
      <c r="Z439" s="100"/>
      <c r="AA439" s="100"/>
      <c r="AB439" s="100"/>
      <c r="AC439" s="100"/>
    </row>
    <row r="440" spans="25:29" ht="12.75">
      <c r="Y440" s="100"/>
      <c r="Z440" s="100"/>
      <c r="AA440" s="100"/>
      <c r="AB440" s="100"/>
      <c r="AC440" s="100"/>
    </row>
    <row r="441" spans="25:29" ht="12.75">
      <c r="Y441" s="100"/>
      <c r="Z441" s="100"/>
      <c r="AA441" s="100"/>
      <c r="AB441" s="100"/>
      <c r="AC441" s="100"/>
    </row>
    <row r="442" spans="25:29" ht="12.75">
      <c r="Y442" s="100"/>
      <c r="Z442" s="100"/>
      <c r="AA442" s="100"/>
      <c r="AB442" s="100"/>
      <c r="AC442" s="100"/>
    </row>
    <row r="443" spans="25:29" ht="12.75">
      <c r="Y443" s="100"/>
      <c r="Z443" s="100"/>
      <c r="AA443" s="100"/>
      <c r="AB443" s="100"/>
      <c r="AC443" s="100"/>
    </row>
    <row r="444" spans="25:29" ht="12.75">
      <c r="Y444" s="100"/>
      <c r="Z444" s="100"/>
      <c r="AA444" s="100"/>
      <c r="AB444" s="100"/>
      <c r="AC444" s="100"/>
    </row>
    <row r="445" spans="25:29" ht="12.75">
      <c r="Y445" s="100"/>
      <c r="Z445" s="100"/>
      <c r="AA445" s="100"/>
      <c r="AB445" s="100"/>
      <c r="AC445" s="100"/>
    </row>
    <row r="446" spans="25:29" ht="12.75">
      <c r="Y446" s="100"/>
      <c r="Z446" s="100"/>
      <c r="AA446" s="100"/>
      <c r="AB446" s="100"/>
      <c r="AC446" s="100"/>
    </row>
    <row r="447" spans="25:29" ht="12.75">
      <c r="Y447" s="100"/>
      <c r="Z447" s="100"/>
      <c r="AA447" s="100"/>
      <c r="AB447" s="100"/>
      <c r="AC447" s="100"/>
    </row>
    <row r="448" spans="25:29" ht="12.75">
      <c r="Y448" s="100"/>
      <c r="Z448" s="100"/>
      <c r="AA448" s="100"/>
      <c r="AB448" s="100"/>
      <c r="AC448" s="100"/>
    </row>
    <row r="449" spans="25:29" ht="12.75">
      <c r="Y449" s="100"/>
      <c r="Z449" s="100"/>
      <c r="AA449" s="100"/>
      <c r="AB449" s="100"/>
      <c r="AC449" s="100"/>
    </row>
    <row r="450" spans="25:29" ht="12.75">
      <c r="Y450" s="100"/>
      <c r="Z450" s="100"/>
      <c r="AA450" s="100"/>
      <c r="AB450" s="100"/>
      <c r="AC450" s="100"/>
    </row>
    <row r="451" spans="25:29" ht="12.75">
      <c r="Y451" s="100"/>
      <c r="Z451" s="100"/>
      <c r="AA451" s="100"/>
      <c r="AB451" s="100"/>
      <c r="AC451" s="100"/>
    </row>
    <row r="452" spans="25:29" ht="12.75">
      <c r="Y452" s="100"/>
      <c r="Z452" s="100"/>
      <c r="AA452" s="100"/>
      <c r="AB452" s="100"/>
      <c r="AC452" s="100"/>
    </row>
    <row r="453" spans="25:29" ht="12.75">
      <c r="Y453" s="100"/>
      <c r="Z453" s="100"/>
      <c r="AA453" s="100"/>
      <c r="AB453" s="100"/>
      <c r="AC453" s="100"/>
    </row>
    <row r="454" spans="25:29" ht="12.75">
      <c r="Y454" s="100"/>
      <c r="Z454" s="100"/>
      <c r="AA454" s="100"/>
      <c r="AB454" s="100"/>
      <c r="AC454" s="100"/>
    </row>
    <row r="455" spans="25:29" ht="12.75">
      <c r="Y455" s="100"/>
      <c r="Z455" s="100"/>
      <c r="AA455" s="100"/>
      <c r="AB455" s="100"/>
      <c r="AC455" s="100"/>
    </row>
    <row r="456" spans="25:29" ht="12.75">
      <c r="Y456" s="100"/>
      <c r="Z456" s="100"/>
      <c r="AA456" s="100"/>
      <c r="AB456" s="100"/>
      <c r="AC456" s="100"/>
    </row>
    <row r="457" spans="25:29" ht="12.75">
      <c r="Y457" s="100"/>
      <c r="Z457" s="100"/>
      <c r="AA457" s="100"/>
      <c r="AB457" s="100"/>
      <c r="AC457" s="100"/>
    </row>
    <row r="458" spans="25:29" ht="12.75">
      <c r="Y458" s="100"/>
      <c r="Z458" s="100"/>
      <c r="AA458" s="100"/>
      <c r="AB458" s="100"/>
      <c r="AC458" s="100"/>
    </row>
    <row r="459" spans="25:29" ht="12.75">
      <c r="Y459" s="100"/>
      <c r="Z459" s="100"/>
      <c r="AA459" s="100"/>
      <c r="AB459" s="100"/>
      <c r="AC459" s="100"/>
    </row>
    <row r="460" spans="25:29" ht="12.75">
      <c r="Y460" s="100"/>
      <c r="Z460" s="100"/>
      <c r="AA460" s="100"/>
      <c r="AB460" s="100"/>
      <c r="AC460" s="100"/>
    </row>
    <row r="461" spans="25:29" ht="12.75">
      <c r="Y461" s="100"/>
      <c r="Z461" s="100"/>
      <c r="AA461" s="100"/>
      <c r="AB461" s="100"/>
      <c r="AC461" s="100"/>
    </row>
    <row r="462" spans="25:29" ht="12.75">
      <c r="Y462" s="100"/>
      <c r="Z462" s="100"/>
      <c r="AA462" s="100"/>
      <c r="AB462" s="100"/>
      <c r="AC462" s="100"/>
    </row>
    <row r="463" spans="25:29" ht="12.75">
      <c r="Y463" s="100"/>
      <c r="Z463" s="100"/>
      <c r="AA463" s="100"/>
      <c r="AB463" s="100"/>
      <c r="AC463" s="100"/>
    </row>
    <row r="464" spans="25:29" ht="12.75">
      <c r="Y464" s="100"/>
      <c r="Z464" s="100"/>
      <c r="AA464" s="100"/>
      <c r="AB464" s="100"/>
      <c r="AC464" s="100"/>
    </row>
    <row r="465" spans="25:29" ht="12.75">
      <c r="Y465" s="100"/>
      <c r="Z465" s="100"/>
      <c r="AA465" s="100"/>
      <c r="AB465" s="100"/>
      <c r="AC465" s="100"/>
    </row>
    <row r="466" spans="25:29" ht="12.75">
      <c r="Y466" s="100"/>
      <c r="Z466" s="100"/>
      <c r="AA466" s="100"/>
      <c r="AB466" s="100"/>
      <c r="AC466" s="100"/>
    </row>
    <row r="467" spans="25:29" ht="12.75">
      <c r="Y467" s="100"/>
      <c r="Z467" s="100"/>
      <c r="AA467" s="100"/>
      <c r="AB467" s="100"/>
      <c r="AC467" s="100"/>
    </row>
    <row r="468" spans="25:29" ht="12.75">
      <c r="Y468" s="100"/>
      <c r="Z468" s="100"/>
      <c r="AA468" s="100"/>
      <c r="AB468" s="100"/>
      <c r="AC468" s="100"/>
    </row>
    <row r="469" spans="25:29" ht="12.75">
      <c r="Y469" s="100"/>
      <c r="Z469" s="100"/>
      <c r="AA469" s="100"/>
      <c r="AB469" s="100"/>
      <c r="AC469" s="100"/>
    </row>
    <row r="470" spans="25:29" ht="12.75">
      <c r="Y470" s="100"/>
      <c r="Z470" s="100"/>
      <c r="AA470" s="100"/>
      <c r="AB470" s="100"/>
      <c r="AC470" s="100"/>
    </row>
    <row r="471" spans="25:29" ht="12.75">
      <c r="Y471" s="100"/>
      <c r="Z471" s="100"/>
      <c r="AA471" s="100"/>
      <c r="AB471" s="100"/>
      <c r="AC471" s="100"/>
    </row>
    <row r="472" spans="25:29" ht="12.75">
      <c r="Y472" s="100"/>
      <c r="Z472" s="100"/>
      <c r="AA472" s="100"/>
      <c r="AB472" s="100"/>
      <c r="AC472" s="100"/>
    </row>
    <row r="473" spans="25:29" ht="12.75">
      <c r="Y473" s="100"/>
      <c r="Z473" s="100"/>
      <c r="AA473" s="100"/>
      <c r="AB473" s="100"/>
      <c r="AC473" s="100"/>
    </row>
    <row r="474" spans="25:29" ht="12.75">
      <c r="Y474" s="100"/>
      <c r="Z474" s="100"/>
      <c r="AA474" s="100"/>
      <c r="AB474" s="100"/>
      <c r="AC474" s="100"/>
    </row>
    <row r="475" spans="25:29" ht="12.75">
      <c r="Y475" s="100"/>
      <c r="Z475" s="100"/>
      <c r="AA475" s="100"/>
      <c r="AB475" s="100"/>
      <c r="AC475" s="100"/>
    </row>
    <row r="476" spans="25:29" ht="12.75">
      <c r="Y476" s="100"/>
      <c r="Z476" s="100"/>
      <c r="AA476" s="100"/>
      <c r="AB476" s="100"/>
      <c r="AC476" s="100"/>
    </row>
    <row r="477" spans="25:29" ht="12.75">
      <c r="Y477" s="100"/>
      <c r="Z477" s="100"/>
      <c r="AA477" s="100"/>
      <c r="AB477" s="100"/>
      <c r="AC477" s="100"/>
    </row>
    <row r="478" spans="25:29" ht="12.75">
      <c r="Y478" s="100"/>
      <c r="Z478" s="100"/>
      <c r="AA478" s="100"/>
      <c r="AB478" s="100"/>
      <c r="AC478" s="100"/>
    </row>
    <row r="479" spans="25:29" ht="12.75">
      <c r="Y479" s="100"/>
      <c r="Z479" s="100"/>
      <c r="AA479" s="100"/>
      <c r="AB479" s="100"/>
      <c r="AC479" s="100"/>
    </row>
    <row r="480" spans="25:29" ht="12.75">
      <c r="Y480" s="100"/>
      <c r="Z480" s="100"/>
      <c r="AA480" s="100"/>
      <c r="AB480" s="100"/>
      <c r="AC480" s="100"/>
    </row>
    <row r="481" spans="25:29" ht="12.75">
      <c r="Y481" s="100"/>
      <c r="Z481" s="100"/>
      <c r="AA481" s="100"/>
      <c r="AB481" s="100"/>
      <c r="AC481" s="100"/>
    </row>
    <row r="482" spans="25:29" ht="12.75">
      <c r="Y482" s="100"/>
      <c r="Z482" s="100"/>
      <c r="AA482" s="100"/>
      <c r="AB482" s="100"/>
      <c r="AC482" s="100"/>
    </row>
    <row r="483" spans="25:29" ht="12.75">
      <c r="Y483" s="100"/>
      <c r="Z483" s="100"/>
      <c r="AA483" s="100"/>
      <c r="AB483" s="100"/>
      <c r="AC483" s="100"/>
    </row>
    <row r="484" spans="25:29" ht="12.75">
      <c r="Y484" s="100"/>
      <c r="Z484" s="100"/>
      <c r="AA484" s="100"/>
      <c r="AB484" s="100"/>
      <c r="AC484" s="100"/>
    </row>
    <row r="485" spans="25:29" ht="12.75">
      <c r="Y485" s="100"/>
      <c r="Z485" s="100"/>
      <c r="AA485" s="100"/>
      <c r="AB485" s="100"/>
      <c r="AC485" s="100"/>
    </row>
    <row r="486" spans="25:29" ht="12.75">
      <c r="Y486" s="100"/>
      <c r="Z486" s="100"/>
      <c r="AA486" s="100"/>
      <c r="AB486" s="100"/>
      <c r="AC486" s="100"/>
    </row>
    <row r="487" spans="25:29" ht="12.75">
      <c r="Y487" s="100"/>
      <c r="Z487" s="100"/>
      <c r="AA487" s="100"/>
      <c r="AB487" s="100"/>
      <c r="AC487" s="100"/>
    </row>
    <row r="488" spans="25:29" ht="12.75">
      <c r="Y488" s="100"/>
      <c r="Z488" s="100"/>
      <c r="AA488" s="100"/>
      <c r="AB488" s="100"/>
      <c r="AC488" s="100"/>
    </row>
    <row r="489" spans="25:29" ht="12.75">
      <c r="Y489" s="100"/>
      <c r="Z489" s="100"/>
      <c r="AA489" s="100"/>
      <c r="AB489" s="100"/>
      <c r="AC489" s="100"/>
    </row>
    <row r="490" spans="25:29" ht="12.75">
      <c r="Y490" s="100"/>
      <c r="Z490" s="100"/>
      <c r="AA490" s="100"/>
      <c r="AB490" s="100"/>
      <c r="AC490" s="100"/>
    </row>
    <row r="491" spans="25:29" ht="12.75">
      <c r="Y491" s="100"/>
      <c r="Z491" s="100"/>
      <c r="AA491" s="100"/>
      <c r="AB491" s="100"/>
      <c r="AC491" s="100"/>
    </row>
    <row r="492" spans="25:29" ht="12.75">
      <c r="Y492" s="100"/>
      <c r="Z492" s="100"/>
      <c r="AA492" s="100"/>
      <c r="AB492" s="100"/>
      <c r="AC492" s="100"/>
    </row>
    <row r="493" spans="25:29" ht="12.75">
      <c r="Y493" s="100"/>
      <c r="Z493" s="100"/>
      <c r="AA493" s="100"/>
      <c r="AB493" s="100"/>
      <c r="AC493" s="100"/>
    </row>
    <row r="494" spans="25:29" ht="12.75">
      <c r="Y494" s="100"/>
      <c r="Z494" s="100"/>
      <c r="AA494" s="100"/>
      <c r="AB494" s="100"/>
      <c r="AC494" s="100"/>
    </row>
    <row r="495" spans="25:29" ht="12.75">
      <c r="Y495" s="100"/>
      <c r="Z495" s="100"/>
      <c r="AA495" s="100"/>
      <c r="AB495" s="100"/>
      <c r="AC495" s="100"/>
    </row>
    <row r="496" spans="25:29" ht="12.75">
      <c r="Y496" s="100"/>
      <c r="Z496" s="100"/>
      <c r="AA496" s="100"/>
      <c r="AB496" s="100"/>
      <c r="AC496" s="100"/>
    </row>
    <row r="497" spans="25:29" ht="12.75">
      <c r="Y497" s="100"/>
      <c r="Z497" s="100"/>
      <c r="AA497" s="100"/>
      <c r="AB497" s="100"/>
      <c r="AC497" s="100"/>
    </row>
    <row r="498" spans="25:29" ht="12.75">
      <c r="Y498" s="100"/>
      <c r="Z498" s="100"/>
      <c r="AA498" s="100"/>
      <c r="AB498" s="100"/>
      <c r="AC498" s="100"/>
    </row>
    <row r="499" spans="25:29" ht="12.75">
      <c r="Y499" s="100"/>
      <c r="Z499" s="100"/>
      <c r="AA499" s="100"/>
      <c r="AB499" s="100"/>
      <c r="AC499" s="100"/>
    </row>
    <row r="500" spans="25:29" ht="12.75">
      <c r="Y500" s="100"/>
      <c r="Z500" s="100"/>
      <c r="AA500" s="100"/>
      <c r="AB500" s="100"/>
      <c r="AC500" s="100"/>
    </row>
    <row r="501" spans="25:29" ht="12.75">
      <c r="Y501" s="100"/>
      <c r="Z501" s="100"/>
      <c r="AA501" s="100"/>
      <c r="AB501" s="100"/>
      <c r="AC501" s="100"/>
    </row>
    <row r="502" spans="25:29" ht="12.75">
      <c r="Y502" s="100"/>
      <c r="Z502" s="100"/>
      <c r="AA502" s="100"/>
      <c r="AB502" s="100"/>
      <c r="AC502" s="100"/>
    </row>
    <row r="503" spans="25:29" ht="12.75">
      <c r="Y503" s="100"/>
      <c r="Z503" s="100"/>
      <c r="AA503" s="100"/>
      <c r="AB503" s="100"/>
      <c r="AC503" s="100"/>
    </row>
    <row r="504" spans="25:29" ht="12.75">
      <c r="Y504" s="100"/>
      <c r="Z504" s="100"/>
      <c r="AA504" s="100"/>
      <c r="AB504" s="100"/>
      <c r="AC504" s="100"/>
    </row>
    <row r="505" spans="25:29" ht="12.75">
      <c r="Y505" s="100"/>
      <c r="Z505" s="100"/>
      <c r="AA505" s="100"/>
      <c r="AB505" s="100"/>
      <c r="AC505" s="100"/>
    </row>
    <row r="506" spans="25:29" ht="12.75">
      <c r="Y506" s="100"/>
      <c r="Z506" s="100"/>
      <c r="AA506" s="100"/>
      <c r="AB506" s="100"/>
      <c r="AC506" s="100"/>
    </row>
    <row r="507" spans="25:29" ht="12.75">
      <c r="Y507" s="100"/>
      <c r="Z507" s="100"/>
      <c r="AA507" s="100"/>
      <c r="AB507" s="100"/>
      <c r="AC507" s="100"/>
    </row>
    <row r="508" spans="25:29" ht="12.75">
      <c r="Y508" s="100"/>
      <c r="Z508" s="100"/>
      <c r="AA508" s="100"/>
      <c r="AB508" s="100"/>
      <c r="AC508" s="100"/>
    </row>
    <row r="509" spans="25:29" ht="12.75">
      <c r="Y509" s="100"/>
      <c r="Z509" s="100"/>
      <c r="AA509" s="100"/>
      <c r="AB509" s="100"/>
      <c r="AC509" s="100"/>
    </row>
    <row r="510" spans="25:29" ht="12.75">
      <c r="Y510" s="100"/>
      <c r="Z510" s="100"/>
      <c r="AA510" s="100"/>
      <c r="AB510" s="100"/>
      <c r="AC510" s="100"/>
    </row>
    <row r="511" spans="25:29" ht="12.75">
      <c r="Y511" s="100"/>
      <c r="Z511" s="100"/>
      <c r="AA511" s="100"/>
      <c r="AB511" s="100"/>
      <c r="AC511" s="100"/>
    </row>
    <row r="512" spans="25:29" ht="12.75">
      <c r="Y512" s="100"/>
      <c r="Z512" s="100"/>
      <c r="AA512" s="100"/>
      <c r="AB512" s="100"/>
      <c r="AC512" s="100"/>
    </row>
    <row r="513" spans="25:29" ht="12.75">
      <c r="Y513" s="100"/>
      <c r="Z513" s="100"/>
      <c r="AA513" s="100"/>
      <c r="AB513" s="100"/>
      <c r="AC513" s="100"/>
    </row>
    <row r="514" spans="25:29" ht="12.75">
      <c r="Y514" s="100"/>
      <c r="Z514" s="100"/>
      <c r="AA514" s="100"/>
      <c r="AB514" s="100"/>
      <c r="AC514" s="100"/>
    </row>
    <row r="515" spans="25:29" ht="12.75">
      <c r="Y515" s="100"/>
      <c r="Z515" s="100"/>
      <c r="AA515" s="100"/>
      <c r="AB515" s="100"/>
      <c r="AC515" s="100"/>
    </row>
    <row r="516" spans="25:29" ht="12.75">
      <c r="Y516" s="100"/>
      <c r="Z516" s="100"/>
      <c r="AA516" s="100"/>
      <c r="AB516" s="100"/>
      <c r="AC516" s="100"/>
    </row>
    <row r="517" spans="25:29" ht="12.75">
      <c r="Y517" s="100"/>
      <c r="Z517" s="100"/>
      <c r="AA517" s="100"/>
      <c r="AB517" s="100"/>
      <c r="AC517" s="100"/>
    </row>
    <row r="518" spans="25:29" ht="12.75">
      <c r="Y518" s="100"/>
      <c r="Z518" s="100"/>
      <c r="AA518" s="100"/>
      <c r="AB518" s="100"/>
      <c r="AC518" s="100"/>
    </row>
    <row r="519" spans="25:29" ht="12.75">
      <c r="Y519" s="100"/>
      <c r="Z519" s="100"/>
      <c r="AA519" s="100"/>
      <c r="AB519" s="100"/>
      <c r="AC519" s="100"/>
    </row>
    <row r="520" spans="25:29" ht="12.75">
      <c r="Y520" s="100"/>
      <c r="Z520" s="100"/>
      <c r="AA520" s="100"/>
      <c r="AB520" s="100"/>
      <c r="AC520" s="100"/>
    </row>
    <row r="521" spans="25:29" ht="12.75">
      <c r="Y521" s="100"/>
      <c r="Z521" s="100"/>
      <c r="AA521" s="100"/>
      <c r="AB521" s="100"/>
      <c r="AC521" s="100"/>
    </row>
    <row r="522" spans="25:29" ht="12.75">
      <c r="Y522" s="100"/>
      <c r="Z522" s="100"/>
      <c r="AA522" s="100"/>
      <c r="AB522" s="100"/>
      <c r="AC522" s="100"/>
    </row>
    <row r="523" spans="25:29" ht="12.75">
      <c r="Y523" s="100"/>
      <c r="Z523" s="100"/>
      <c r="AA523" s="100"/>
      <c r="AB523" s="100"/>
      <c r="AC523" s="100"/>
    </row>
    <row r="524" spans="25:29" ht="12.75">
      <c r="Y524" s="100"/>
      <c r="Z524" s="100"/>
      <c r="AA524" s="100"/>
      <c r="AB524" s="100"/>
      <c r="AC524" s="100"/>
    </row>
    <row r="525" spans="25:29" ht="12.75">
      <c r="Y525" s="100"/>
      <c r="Z525" s="100"/>
      <c r="AA525" s="100"/>
      <c r="AB525" s="100"/>
      <c r="AC525" s="100"/>
    </row>
    <row r="526" spans="25:29" ht="12.75">
      <c r="Y526" s="100"/>
      <c r="Z526" s="100"/>
      <c r="AA526" s="100"/>
      <c r="AB526" s="100"/>
      <c r="AC526" s="100"/>
    </row>
    <row r="527" spans="25:29" ht="12.75">
      <c r="Y527" s="100"/>
      <c r="Z527" s="100"/>
      <c r="AA527" s="100"/>
      <c r="AB527" s="100"/>
      <c r="AC527" s="100"/>
    </row>
    <row r="528" spans="25:29" ht="12.75">
      <c r="Y528" s="100"/>
      <c r="Z528" s="100"/>
      <c r="AA528" s="100"/>
      <c r="AB528" s="100"/>
      <c r="AC528" s="100"/>
    </row>
    <row r="529" spans="25:29" ht="12.75">
      <c r="Y529" s="100"/>
      <c r="Z529" s="100"/>
      <c r="AA529" s="100"/>
      <c r="AB529" s="100"/>
      <c r="AC529" s="100"/>
    </row>
    <row r="530" spans="25:29" ht="12.75">
      <c r="Y530" s="100"/>
      <c r="Z530" s="100"/>
      <c r="AA530" s="100"/>
      <c r="AB530" s="100"/>
      <c r="AC530" s="100"/>
    </row>
    <row r="531" spans="25:29" ht="12.75">
      <c r="Y531" s="100"/>
      <c r="Z531" s="100"/>
      <c r="AA531" s="100"/>
      <c r="AB531" s="100"/>
      <c r="AC531" s="100"/>
    </row>
    <row r="532" spans="25:29" ht="12.75">
      <c r="Y532" s="100"/>
      <c r="Z532" s="100"/>
      <c r="AA532" s="100"/>
      <c r="AB532" s="100"/>
      <c r="AC532" s="100"/>
    </row>
    <row r="533" spans="25:29" ht="12.75">
      <c r="Y533" s="100"/>
      <c r="Z533" s="100"/>
      <c r="AA533" s="100"/>
      <c r="AB533" s="100"/>
      <c r="AC533" s="100"/>
    </row>
    <row r="534" spans="25:29" ht="12.75">
      <c r="Y534" s="100"/>
      <c r="Z534" s="100"/>
      <c r="AA534" s="100"/>
      <c r="AB534" s="100"/>
      <c r="AC534" s="100"/>
    </row>
    <row r="535" spans="25:29" ht="12.75">
      <c r="Y535" s="100"/>
      <c r="Z535" s="100"/>
      <c r="AA535" s="100"/>
      <c r="AB535" s="100"/>
      <c r="AC535" s="100"/>
    </row>
    <row r="536" spans="25:29" ht="12.75">
      <c r="Y536" s="100"/>
      <c r="Z536" s="100"/>
      <c r="AA536" s="100"/>
      <c r="AB536" s="100"/>
      <c r="AC536" s="100"/>
    </row>
    <row r="537" spans="25:29" ht="12.75">
      <c r="Y537" s="100"/>
      <c r="Z537" s="100"/>
      <c r="AA537" s="100"/>
      <c r="AB537" s="100"/>
      <c r="AC537" s="100"/>
    </row>
    <row r="538" spans="25:29" ht="12.75">
      <c r="Y538" s="100"/>
      <c r="Z538" s="100"/>
      <c r="AA538" s="100"/>
      <c r="AB538" s="100"/>
      <c r="AC538" s="100"/>
    </row>
    <row r="539" spans="25:29" ht="12.75">
      <c r="Y539" s="100"/>
      <c r="Z539" s="100"/>
      <c r="AA539" s="100"/>
      <c r="AB539" s="100"/>
      <c r="AC539" s="100"/>
    </row>
    <row r="540" spans="25:29" ht="12.75">
      <c r="Y540" s="100"/>
      <c r="Z540" s="100"/>
      <c r="AA540" s="100"/>
      <c r="AB540" s="100"/>
      <c r="AC540" s="100"/>
    </row>
    <row r="541" spans="25:29" ht="12.75">
      <c r="Y541" s="100"/>
      <c r="Z541" s="100"/>
      <c r="AA541" s="100"/>
      <c r="AB541" s="100"/>
      <c r="AC541" s="100"/>
    </row>
    <row r="542" spans="25:29" ht="12.75">
      <c r="Y542" s="100"/>
      <c r="Z542" s="100"/>
      <c r="AA542" s="100"/>
      <c r="AB542" s="100"/>
      <c r="AC542" s="100"/>
    </row>
    <row r="543" spans="25:29" ht="12.75">
      <c r="Y543" s="100"/>
      <c r="Z543" s="100"/>
      <c r="AA543" s="100"/>
      <c r="AB543" s="100"/>
      <c r="AC543" s="100"/>
    </row>
    <row r="544" spans="25:29" ht="12.75">
      <c r="Y544" s="100"/>
      <c r="Z544" s="100"/>
      <c r="AA544" s="100"/>
      <c r="AB544" s="100"/>
      <c r="AC544" s="100"/>
    </row>
    <row r="545" spans="25:29" ht="12.75">
      <c r="Y545" s="100"/>
      <c r="Z545" s="100"/>
      <c r="AA545" s="100"/>
      <c r="AB545" s="100"/>
      <c r="AC545" s="100"/>
    </row>
    <row r="546" spans="25:29" ht="12.75">
      <c r="Y546" s="100"/>
      <c r="Z546" s="100"/>
      <c r="AA546" s="100"/>
      <c r="AB546" s="100"/>
      <c r="AC546" s="100"/>
    </row>
    <row r="547" spans="25:29" ht="12.75">
      <c r="Y547" s="100"/>
      <c r="Z547" s="100"/>
      <c r="AA547" s="100"/>
      <c r="AB547" s="100"/>
      <c r="AC547" s="100"/>
    </row>
    <row r="548" spans="25:29" ht="12.75">
      <c r="Y548" s="100"/>
      <c r="Z548" s="100"/>
      <c r="AA548" s="100"/>
      <c r="AB548" s="100"/>
      <c r="AC548" s="100"/>
    </row>
    <row r="549" spans="25:29" ht="12.75">
      <c r="Y549" s="100"/>
      <c r="Z549" s="100"/>
      <c r="AA549" s="100"/>
      <c r="AB549" s="100"/>
      <c r="AC549" s="100"/>
    </row>
    <row r="550" spans="25:29" ht="12.75">
      <c r="Y550" s="100"/>
      <c r="Z550" s="100"/>
      <c r="AA550" s="100"/>
      <c r="AB550" s="100"/>
      <c r="AC550" s="100"/>
    </row>
    <row r="551" spans="25:29" ht="12.75">
      <c r="Y551" s="100"/>
      <c r="Z551" s="100"/>
      <c r="AA551" s="100"/>
      <c r="AB551" s="100"/>
      <c r="AC551" s="100"/>
    </row>
    <row r="552" spans="25:29" ht="12.75">
      <c r="Y552" s="100"/>
      <c r="Z552" s="100"/>
      <c r="AA552" s="100"/>
      <c r="AB552" s="100"/>
      <c r="AC552" s="100"/>
    </row>
    <row r="553" spans="25:29" ht="12.75">
      <c r="Y553" s="100"/>
      <c r="Z553" s="100"/>
      <c r="AA553" s="100"/>
      <c r="AB553" s="100"/>
      <c r="AC553" s="100"/>
    </row>
    <row r="554" spans="25:29" ht="12.75">
      <c r="Y554" s="100"/>
      <c r="Z554" s="100"/>
      <c r="AA554" s="100"/>
      <c r="AB554" s="100"/>
      <c r="AC554" s="100"/>
    </row>
    <row r="555" spans="25:29" ht="12.75">
      <c r="Y555" s="100"/>
      <c r="Z555" s="100"/>
      <c r="AA555" s="100"/>
      <c r="AB555" s="100"/>
      <c r="AC555" s="100"/>
    </row>
    <row r="556" spans="25:29" ht="12.75">
      <c r="Y556" s="100"/>
      <c r="Z556" s="100"/>
      <c r="AA556" s="100"/>
      <c r="AB556" s="100"/>
      <c r="AC556" s="100"/>
    </row>
    <row r="557" spans="25:29" ht="12.75">
      <c r="Y557" s="100"/>
      <c r="Z557" s="100"/>
      <c r="AA557" s="100"/>
      <c r="AB557" s="100"/>
      <c r="AC557" s="100"/>
    </row>
    <row r="558" spans="25:29" ht="12.75">
      <c r="Y558" s="100"/>
      <c r="Z558" s="100"/>
      <c r="AA558" s="100"/>
      <c r="AB558" s="100"/>
      <c r="AC558" s="100"/>
    </row>
    <row r="559" spans="25:29" ht="12.75">
      <c r="Y559" s="100"/>
      <c r="Z559" s="100"/>
      <c r="AA559" s="100"/>
      <c r="AB559" s="100"/>
      <c r="AC559" s="100"/>
    </row>
    <row r="560" spans="25:29" ht="12.75">
      <c r="Y560" s="100"/>
      <c r="Z560" s="100"/>
      <c r="AA560" s="100"/>
      <c r="AB560" s="100"/>
      <c r="AC560" s="100"/>
    </row>
    <row r="561" spans="25:29" ht="12.75">
      <c r="Y561" s="100"/>
      <c r="Z561" s="100"/>
      <c r="AA561" s="100"/>
      <c r="AB561" s="100"/>
      <c r="AC561" s="100"/>
    </row>
    <row r="562" spans="25:29" ht="12.75">
      <c r="Y562" s="100"/>
      <c r="Z562" s="100"/>
      <c r="AA562" s="100"/>
      <c r="AB562" s="100"/>
      <c r="AC562" s="100"/>
    </row>
    <row r="563" spans="25:29" ht="12.75">
      <c r="Y563" s="100"/>
      <c r="Z563" s="100"/>
      <c r="AA563" s="100"/>
      <c r="AB563" s="100"/>
      <c r="AC563" s="100"/>
    </row>
    <row r="564" spans="25:29" ht="12.75">
      <c r="Y564" s="100"/>
      <c r="Z564" s="100"/>
      <c r="AA564" s="100"/>
      <c r="AB564" s="100"/>
      <c r="AC564" s="100"/>
    </row>
    <row r="565" spans="25:29" ht="12.75">
      <c r="Y565" s="100"/>
      <c r="Z565" s="100"/>
      <c r="AA565" s="100"/>
      <c r="AB565" s="100"/>
      <c r="AC565" s="100"/>
    </row>
    <row r="566" spans="25:29" ht="12.75">
      <c r="Y566" s="100"/>
      <c r="Z566" s="100"/>
      <c r="AA566" s="100"/>
      <c r="AB566" s="100"/>
      <c r="AC566" s="100"/>
    </row>
    <row r="567" spans="25:29" ht="12.75">
      <c r="Y567" s="100"/>
      <c r="Z567" s="100"/>
      <c r="AA567" s="100"/>
      <c r="AB567" s="100"/>
      <c r="AC567" s="100"/>
    </row>
    <row r="568" spans="25:29" ht="12.75">
      <c r="Y568" s="100"/>
      <c r="Z568" s="100"/>
      <c r="AA568" s="100"/>
      <c r="AB568" s="100"/>
      <c r="AC568" s="100"/>
    </row>
    <row r="569" spans="25:29" ht="12.75">
      <c r="Y569" s="100"/>
      <c r="Z569" s="100"/>
      <c r="AA569" s="100"/>
      <c r="AB569" s="100"/>
      <c r="AC569" s="100"/>
    </row>
    <row r="570" spans="25:29" ht="12.75">
      <c r="Y570" s="100"/>
      <c r="Z570" s="100"/>
      <c r="AA570" s="100"/>
      <c r="AB570" s="100"/>
      <c r="AC570" s="100"/>
    </row>
    <row r="571" spans="25:29" ht="12.75">
      <c r="Y571" s="100"/>
      <c r="Z571" s="100"/>
      <c r="AA571" s="100"/>
      <c r="AB571" s="100"/>
      <c r="AC571" s="100"/>
    </row>
    <row r="572" spans="25:29" ht="12.75">
      <c r="Y572" s="100"/>
      <c r="Z572" s="100"/>
      <c r="AA572" s="100"/>
      <c r="AB572" s="100"/>
      <c r="AC572" s="100"/>
    </row>
    <row r="573" spans="25:29" ht="12.75">
      <c r="Y573" s="100"/>
      <c r="Z573" s="100"/>
      <c r="AA573" s="100"/>
      <c r="AB573" s="100"/>
      <c r="AC573" s="100"/>
    </row>
    <row r="574" spans="25:29" ht="12.75">
      <c r="Y574" s="100"/>
      <c r="Z574" s="100"/>
      <c r="AA574" s="100"/>
      <c r="AB574" s="100"/>
      <c r="AC574" s="100"/>
    </row>
    <row r="575" spans="25:29" ht="12.75">
      <c r="Y575" s="100"/>
      <c r="Z575" s="100"/>
      <c r="AA575" s="100"/>
      <c r="AB575" s="100"/>
      <c r="AC575" s="100"/>
    </row>
    <row r="576" spans="25:29" ht="12.75">
      <c r="Y576" s="100"/>
      <c r="Z576" s="100"/>
      <c r="AA576" s="100"/>
      <c r="AB576" s="100"/>
      <c r="AC576" s="100"/>
    </row>
    <row r="577" spans="25:29" ht="12.75">
      <c r="Y577" s="100"/>
      <c r="Z577" s="100"/>
      <c r="AA577" s="100"/>
      <c r="AB577" s="100"/>
      <c r="AC577" s="100"/>
    </row>
    <row r="578" spans="25:29" ht="12.75">
      <c r="Y578" s="100"/>
      <c r="Z578" s="100"/>
      <c r="AA578" s="100"/>
      <c r="AB578" s="100"/>
      <c r="AC578" s="100"/>
    </row>
    <row r="579" spans="25:29" ht="12.75">
      <c r="Y579" s="100"/>
      <c r="Z579" s="100"/>
      <c r="AA579" s="100"/>
      <c r="AB579" s="100"/>
      <c r="AC579" s="100"/>
    </row>
    <row r="580" spans="25:29" ht="12.75">
      <c r="Y580" s="100"/>
      <c r="Z580" s="100"/>
      <c r="AA580" s="100"/>
      <c r="AB580" s="100"/>
      <c r="AC580" s="100"/>
    </row>
    <row r="581" spans="25:29" ht="12.75">
      <c r="Y581" s="100"/>
      <c r="Z581" s="100"/>
      <c r="AA581" s="100"/>
      <c r="AB581" s="100"/>
      <c r="AC581" s="100"/>
    </row>
    <row r="582" spans="25:29" ht="12.75">
      <c r="Y582" s="100"/>
      <c r="Z582" s="100"/>
      <c r="AA582" s="100"/>
      <c r="AB582" s="100"/>
      <c r="AC582" s="100"/>
    </row>
    <row r="583" spans="25:29" ht="12.75">
      <c r="Y583" s="100"/>
      <c r="Z583" s="100"/>
      <c r="AA583" s="100"/>
      <c r="AB583" s="100"/>
      <c r="AC583" s="100"/>
    </row>
    <row r="584" spans="25:29" ht="12.75">
      <c r="Y584" s="100"/>
      <c r="Z584" s="100"/>
      <c r="AA584" s="100"/>
      <c r="AB584" s="100"/>
      <c r="AC584" s="100"/>
    </row>
    <row r="585" spans="25:29" ht="12.75">
      <c r="Y585" s="100"/>
      <c r="Z585" s="100"/>
      <c r="AA585" s="100"/>
      <c r="AB585" s="100"/>
      <c r="AC585" s="100"/>
    </row>
    <row r="586" spans="25:29" ht="12.75">
      <c r="Y586" s="100"/>
      <c r="Z586" s="100"/>
      <c r="AA586" s="100"/>
      <c r="AB586" s="100"/>
      <c r="AC586" s="100"/>
    </row>
    <row r="587" spans="25:29" ht="12.75">
      <c r="Y587" s="100"/>
      <c r="Z587" s="100"/>
      <c r="AA587" s="100"/>
      <c r="AB587" s="100"/>
      <c r="AC587" s="100"/>
    </row>
    <row r="588" spans="25:29" ht="12.75">
      <c r="Y588" s="100"/>
      <c r="Z588" s="100"/>
      <c r="AA588" s="100"/>
      <c r="AB588" s="100"/>
      <c r="AC588" s="100"/>
    </row>
    <row r="589" spans="25:29" ht="12.75">
      <c r="Y589" s="100"/>
      <c r="Z589" s="100"/>
      <c r="AA589" s="100"/>
      <c r="AB589" s="100"/>
      <c r="AC589" s="100"/>
    </row>
    <row r="590" spans="25:29" ht="12.75">
      <c r="Y590" s="100"/>
      <c r="Z590" s="100"/>
      <c r="AA590" s="100"/>
      <c r="AB590" s="100"/>
      <c r="AC590" s="100"/>
    </row>
    <row r="591" spans="25:29" ht="12.75">
      <c r="Y591" s="100"/>
      <c r="Z591" s="100"/>
      <c r="AA591" s="100"/>
      <c r="AB591" s="100"/>
      <c r="AC591" s="100"/>
    </row>
    <row r="592" spans="25:29" ht="12.75">
      <c r="Y592" s="100"/>
      <c r="Z592" s="100"/>
      <c r="AA592" s="100"/>
      <c r="AB592" s="100"/>
      <c r="AC592" s="100"/>
    </row>
    <row r="593" spans="25:29" ht="12.75">
      <c r="Y593" s="100"/>
      <c r="Z593" s="100"/>
      <c r="AA593" s="100"/>
      <c r="AB593" s="100"/>
      <c r="AC593" s="100"/>
    </row>
    <row r="594" spans="25:29" ht="12.75">
      <c r="Y594" s="100"/>
      <c r="Z594" s="100"/>
      <c r="AA594" s="100"/>
      <c r="AB594" s="100"/>
      <c r="AC594" s="100"/>
    </row>
    <row r="595" spans="25:29" ht="12.75">
      <c r="Y595" s="100"/>
      <c r="Z595" s="100"/>
      <c r="AA595" s="100"/>
      <c r="AB595" s="100"/>
      <c r="AC595" s="100"/>
    </row>
    <row r="596" spans="25:29" ht="12.75">
      <c r="Y596" s="100"/>
      <c r="Z596" s="100"/>
      <c r="AA596" s="100"/>
      <c r="AB596" s="100"/>
      <c r="AC596" s="100"/>
    </row>
    <row r="597" spans="25:29" ht="12.75">
      <c r="Y597" s="100"/>
      <c r="Z597" s="100"/>
      <c r="AA597" s="100"/>
      <c r="AB597" s="100"/>
      <c r="AC597" s="100"/>
    </row>
    <row r="598" spans="25:29" ht="12.75">
      <c r="Y598" s="100"/>
      <c r="Z598" s="100"/>
      <c r="AA598" s="100"/>
      <c r="AB598" s="100"/>
      <c r="AC598" s="100"/>
    </row>
    <row r="599" spans="25:29" ht="12.75">
      <c r="Y599" s="100"/>
      <c r="Z599" s="100"/>
      <c r="AA599" s="100"/>
      <c r="AB599" s="100"/>
      <c r="AC599" s="100"/>
    </row>
    <row r="600" spans="25:29" ht="12.75">
      <c r="Y600" s="100"/>
      <c r="Z600" s="100"/>
      <c r="AA600" s="100"/>
      <c r="AB600" s="100"/>
      <c r="AC600" s="100"/>
    </row>
    <row r="601" spans="25:29" ht="12.75">
      <c r="Y601" s="100"/>
      <c r="Z601" s="100"/>
      <c r="AA601" s="100"/>
      <c r="AB601" s="100"/>
      <c r="AC601" s="100"/>
    </row>
    <row r="602" spans="25:29" ht="12.75">
      <c r="Y602" s="100"/>
      <c r="Z602" s="100"/>
      <c r="AA602" s="100"/>
      <c r="AB602" s="100"/>
      <c r="AC602" s="100"/>
    </row>
    <row r="603" spans="25:29" ht="12.75">
      <c r="Y603" s="100"/>
      <c r="Z603" s="100"/>
      <c r="AA603" s="100"/>
      <c r="AB603" s="100"/>
      <c r="AC603" s="100"/>
    </row>
    <row r="604" spans="25:29" ht="12.75">
      <c r="Y604" s="100"/>
      <c r="Z604" s="100"/>
      <c r="AA604" s="100"/>
      <c r="AB604" s="100"/>
      <c r="AC604" s="100"/>
    </row>
    <row r="605" spans="25:29" ht="12.75">
      <c r="Y605" s="100"/>
      <c r="Z605" s="100"/>
      <c r="AA605" s="100"/>
      <c r="AB605" s="100"/>
      <c r="AC605" s="100"/>
    </row>
    <row r="606" spans="25:29" ht="12.75">
      <c r="Y606" s="100"/>
      <c r="Z606" s="100"/>
      <c r="AA606" s="100"/>
      <c r="AB606" s="100"/>
      <c r="AC606" s="100"/>
    </row>
    <row r="607" spans="25:29" ht="12.75">
      <c r="Y607" s="100"/>
      <c r="Z607" s="100"/>
      <c r="AA607" s="100"/>
      <c r="AB607" s="100"/>
      <c r="AC607" s="100"/>
    </row>
    <row r="608" spans="25:29" ht="12.75">
      <c r="Y608" s="100"/>
      <c r="Z608" s="100"/>
      <c r="AA608" s="100"/>
      <c r="AB608" s="100"/>
      <c r="AC608" s="100"/>
    </row>
    <row r="609" spans="25:29" ht="12.75">
      <c r="Y609" s="100"/>
      <c r="Z609" s="100"/>
      <c r="AA609" s="100"/>
      <c r="AB609" s="100"/>
      <c r="AC609" s="100"/>
    </row>
    <row r="610" spans="25:29" ht="12.75">
      <c r="Y610" s="100"/>
      <c r="Z610" s="100"/>
      <c r="AA610" s="100"/>
      <c r="AB610" s="100"/>
      <c r="AC610" s="100"/>
    </row>
    <row r="611" spans="25:29" ht="12.75">
      <c r="Y611" s="100"/>
      <c r="Z611" s="100"/>
      <c r="AA611" s="100"/>
      <c r="AB611" s="100"/>
      <c r="AC611" s="100"/>
    </row>
    <row r="612" spans="25:29" ht="12.75">
      <c r="Y612" s="100"/>
      <c r="Z612" s="100"/>
      <c r="AA612" s="100"/>
      <c r="AB612" s="100"/>
      <c r="AC612" s="100"/>
    </row>
    <row r="613" spans="25:29" ht="12.75">
      <c r="Y613" s="100"/>
      <c r="Z613" s="100"/>
      <c r="AA613" s="100"/>
      <c r="AB613" s="100"/>
      <c r="AC613" s="100"/>
    </row>
    <row r="614" spans="25:29" ht="12.75">
      <c r="Y614" s="100"/>
      <c r="Z614" s="100"/>
      <c r="AA614" s="100"/>
      <c r="AB614" s="100"/>
      <c r="AC614" s="100"/>
    </row>
    <row r="615" spans="25:29" ht="12.75">
      <c r="Y615" s="100"/>
      <c r="Z615" s="100"/>
      <c r="AA615" s="100"/>
      <c r="AB615" s="100"/>
      <c r="AC615" s="100"/>
    </row>
    <row r="616" spans="25:29" ht="12.75">
      <c r="Y616" s="100"/>
      <c r="Z616" s="100"/>
      <c r="AA616" s="100"/>
      <c r="AB616" s="100"/>
      <c r="AC616" s="100"/>
    </row>
    <row r="617" spans="25:29" ht="12.75">
      <c r="Y617" s="100"/>
      <c r="Z617" s="100"/>
      <c r="AA617" s="100"/>
      <c r="AB617" s="100"/>
      <c r="AC617" s="100"/>
    </row>
    <row r="618" spans="25:29" ht="12.75">
      <c r="Y618" s="100"/>
      <c r="Z618" s="100"/>
      <c r="AA618" s="100"/>
      <c r="AB618" s="100"/>
      <c r="AC618" s="100"/>
    </row>
    <row r="619" spans="25:29" ht="12.75">
      <c r="Y619" s="100"/>
      <c r="Z619" s="100"/>
      <c r="AA619" s="100"/>
      <c r="AB619" s="100"/>
      <c r="AC619" s="100"/>
    </row>
    <row r="620" spans="25:29" ht="12.75">
      <c r="Y620" s="100"/>
      <c r="Z620" s="100"/>
      <c r="AA620" s="100"/>
      <c r="AB620" s="100"/>
      <c r="AC620" s="100"/>
    </row>
    <row r="621" spans="25:29" ht="12.75">
      <c r="Y621" s="100"/>
      <c r="Z621" s="100"/>
      <c r="AA621" s="100"/>
      <c r="AB621" s="100"/>
      <c r="AC621" s="100"/>
    </row>
    <row r="622" spans="25:29" ht="12.75">
      <c r="Y622" s="100"/>
      <c r="Z622" s="100"/>
      <c r="AA622" s="100"/>
      <c r="AB622" s="100"/>
      <c r="AC622" s="100"/>
    </row>
    <row r="623" spans="25:29" ht="12.75">
      <c r="Y623" s="100"/>
      <c r="Z623" s="100"/>
      <c r="AA623" s="100"/>
      <c r="AB623" s="100"/>
      <c r="AC623" s="100"/>
    </row>
    <row r="624" spans="25:29" ht="12.75">
      <c r="Y624" s="100"/>
      <c r="Z624" s="100"/>
      <c r="AA624" s="100"/>
      <c r="AB624" s="100"/>
      <c r="AC624" s="100"/>
    </row>
    <row r="625" spans="25:29" ht="12.75">
      <c r="Y625" s="100"/>
      <c r="Z625" s="100"/>
      <c r="AA625" s="100"/>
      <c r="AB625" s="100"/>
      <c r="AC625" s="100"/>
    </row>
    <row r="626" spans="25:29" ht="12.75">
      <c r="Y626" s="100"/>
      <c r="Z626" s="100"/>
      <c r="AA626" s="100"/>
      <c r="AB626" s="100"/>
      <c r="AC626" s="100"/>
    </row>
    <row r="627" spans="25:29" ht="12.75">
      <c r="Y627" s="100"/>
      <c r="Z627" s="100"/>
      <c r="AA627" s="100"/>
      <c r="AB627" s="100"/>
      <c r="AC627" s="100"/>
    </row>
    <row r="628" spans="25:29" ht="12.75">
      <c r="Y628" s="100"/>
      <c r="Z628" s="100"/>
      <c r="AA628" s="100"/>
      <c r="AB628" s="100"/>
      <c r="AC628" s="100"/>
    </row>
    <row r="629" spans="25:29" ht="12.75">
      <c r="Y629" s="100"/>
      <c r="Z629" s="100"/>
      <c r="AA629" s="100"/>
      <c r="AB629" s="100"/>
      <c r="AC629" s="100"/>
    </row>
    <row r="630" spans="25:29" ht="12.75">
      <c r="Y630" s="100"/>
      <c r="Z630" s="100"/>
      <c r="AA630" s="100"/>
      <c r="AB630" s="100"/>
      <c r="AC630" s="100"/>
    </row>
    <row r="631" spans="25:29" ht="12.75">
      <c r="Y631" s="100"/>
      <c r="Z631" s="100"/>
      <c r="AA631" s="100"/>
      <c r="AB631" s="100"/>
      <c r="AC631" s="100"/>
    </row>
    <row r="632" spans="25:29" ht="12.75">
      <c r="Y632" s="100"/>
      <c r="Z632" s="100"/>
      <c r="AA632" s="100"/>
      <c r="AB632" s="100"/>
      <c r="AC632" s="100"/>
    </row>
    <row r="633" spans="25:29" ht="12.75">
      <c r="Y633" s="100"/>
      <c r="Z633" s="100"/>
      <c r="AA633" s="100"/>
      <c r="AB633" s="100"/>
      <c r="AC633" s="100"/>
    </row>
    <row r="634" spans="25:29" ht="12.75">
      <c r="Y634" s="100"/>
      <c r="Z634" s="100"/>
      <c r="AA634" s="100"/>
      <c r="AB634" s="100"/>
      <c r="AC634" s="100"/>
    </row>
    <row r="635" spans="25:29" ht="12.75">
      <c r="Y635" s="100"/>
      <c r="Z635" s="100"/>
      <c r="AA635" s="100"/>
      <c r="AB635" s="100"/>
      <c r="AC635" s="100"/>
    </row>
    <row r="636" spans="25:29" ht="12.75">
      <c r="Y636" s="100"/>
      <c r="Z636" s="100"/>
      <c r="AA636" s="100"/>
      <c r="AB636" s="100"/>
      <c r="AC636" s="100"/>
    </row>
    <row r="637" spans="25:29" ht="12.75">
      <c r="Y637" s="100"/>
      <c r="Z637" s="100"/>
      <c r="AA637" s="100"/>
      <c r="AB637" s="100"/>
      <c r="AC637" s="100"/>
    </row>
    <row r="638" spans="25:29" ht="12.75">
      <c r="Y638" s="100"/>
      <c r="Z638" s="100"/>
      <c r="AA638" s="100"/>
      <c r="AB638" s="100"/>
      <c r="AC638" s="100"/>
    </row>
    <row r="639" spans="25:29" ht="12.75">
      <c r="Y639" s="100"/>
      <c r="Z639" s="100"/>
      <c r="AA639" s="100"/>
      <c r="AB639" s="100"/>
      <c r="AC639" s="100"/>
    </row>
    <row r="640" spans="25:29" ht="12.75">
      <c r="Y640" s="100"/>
      <c r="Z640" s="100"/>
      <c r="AA640" s="100"/>
      <c r="AB640" s="100"/>
      <c r="AC640" s="100"/>
    </row>
    <row r="641" spans="25:29" ht="12.75">
      <c r="Y641" s="100"/>
      <c r="Z641" s="100"/>
      <c r="AA641" s="100"/>
      <c r="AB641" s="100"/>
      <c r="AC641" s="100"/>
    </row>
    <row r="642" spans="25:29" ht="12.75">
      <c r="Y642" s="100"/>
      <c r="Z642" s="100"/>
      <c r="AA642" s="100"/>
      <c r="AB642" s="100"/>
      <c r="AC642" s="100"/>
    </row>
    <row r="643" spans="25:29" ht="12.75">
      <c r="Y643" s="100"/>
      <c r="Z643" s="100"/>
      <c r="AA643" s="100"/>
      <c r="AB643" s="100"/>
      <c r="AC643" s="100"/>
    </row>
    <row r="644" spans="25:29" ht="12.75">
      <c r="Y644" s="100"/>
      <c r="Z644" s="100"/>
      <c r="AA644" s="100"/>
      <c r="AB644" s="100"/>
      <c r="AC644" s="100"/>
    </row>
    <row r="645" spans="25:29" ht="12.75">
      <c r="Y645" s="100"/>
      <c r="Z645" s="100"/>
      <c r="AA645" s="100"/>
      <c r="AB645" s="100"/>
      <c r="AC645" s="100"/>
    </row>
    <row r="646" spans="25:29" ht="12.75">
      <c r="Y646" s="100"/>
      <c r="Z646" s="100"/>
      <c r="AA646" s="100"/>
      <c r="AB646" s="100"/>
      <c r="AC646" s="100"/>
    </row>
    <row r="647" spans="25:29" ht="12.75">
      <c r="Y647" s="100"/>
      <c r="Z647" s="100"/>
      <c r="AA647" s="100"/>
      <c r="AB647" s="100"/>
      <c r="AC647" s="100"/>
    </row>
    <row r="648" spans="25:29" ht="12.75">
      <c r="Y648" s="100"/>
      <c r="Z648" s="100"/>
      <c r="AA648" s="100"/>
      <c r="AB648" s="100"/>
      <c r="AC648" s="100"/>
    </row>
  </sheetData>
  <mergeCells count="3">
    <mergeCell ref="B82:J82"/>
    <mergeCell ref="B83:J83"/>
    <mergeCell ref="I8:K8"/>
  </mergeCells>
  <printOptions/>
  <pageMargins left="0.94" right="0.75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43">
      <selection activeCell="A1" sqref="A1"/>
    </sheetView>
  </sheetViews>
  <sheetFormatPr defaultColWidth="9.140625" defaultRowHeight="12.75"/>
  <cols>
    <col min="1" max="1" width="41.421875" style="102" customWidth="1"/>
    <col min="2" max="2" width="6.57421875" style="102" customWidth="1"/>
    <col min="3" max="3" width="15.7109375" style="102" customWidth="1"/>
    <col min="4" max="4" width="5.57421875" style="102" customWidth="1"/>
    <col min="5" max="5" width="14.7109375" style="102" customWidth="1"/>
    <col min="6" max="6" width="4.7109375" style="102" customWidth="1"/>
    <col min="7" max="7" width="9.140625" style="102" customWidth="1"/>
    <col min="8" max="8" width="15.421875" style="102" customWidth="1"/>
    <col min="9" max="9" width="14.8515625" style="102" customWidth="1"/>
    <col min="10" max="11" width="15.57421875" style="102" customWidth="1"/>
    <col min="12" max="13" width="16.28125" style="102" bestFit="1" customWidth="1"/>
    <col min="14" max="14" width="15.57421875" style="102" bestFit="1" customWidth="1"/>
    <col min="15" max="16" width="13.00390625" style="102" bestFit="1" customWidth="1"/>
    <col min="17" max="17" width="14.140625" style="102" customWidth="1"/>
    <col min="18" max="16384" width="9.140625" style="102" customWidth="1"/>
  </cols>
  <sheetData>
    <row r="1" spans="1:11" ht="14.25">
      <c r="A1" s="1" t="s">
        <v>47</v>
      </c>
      <c r="B1" s="41"/>
      <c r="C1" s="42"/>
      <c r="D1" s="42"/>
      <c r="E1" s="43"/>
      <c r="F1" s="42"/>
      <c r="G1" s="43"/>
      <c r="H1" s="42"/>
      <c r="I1" s="43"/>
      <c r="J1" s="101"/>
      <c r="K1" s="101"/>
    </row>
    <row r="2" spans="1:11" ht="14.25">
      <c r="A2" s="8" t="s">
        <v>48</v>
      </c>
      <c r="B2" s="44"/>
      <c r="C2" s="42"/>
      <c r="D2" s="42"/>
      <c r="E2" s="43"/>
      <c r="F2" s="42"/>
      <c r="G2" s="43"/>
      <c r="H2" s="42"/>
      <c r="I2" s="43"/>
      <c r="J2" s="101"/>
      <c r="K2" s="101"/>
    </row>
    <row r="3" spans="1:11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2.75">
      <c r="A4" s="45" t="s">
        <v>51</v>
      </c>
      <c r="B4" s="45"/>
      <c r="C4" s="42"/>
      <c r="D4" s="42"/>
      <c r="E4" s="43"/>
      <c r="F4" s="42"/>
      <c r="G4" s="43"/>
      <c r="H4" s="42"/>
      <c r="I4" s="43"/>
      <c r="J4" s="101"/>
      <c r="K4" s="101"/>
    </row>
    <row r="5" spans="1:11" ht="12.75">
      <c r="A5" s="45" t="s">
        <v>119</v>
      </c>
      <c r="B5" s="45"/>
      <c r="C5" s="42"/>
      <c r="D5" s="42"/>
      <c r="E5" s="43"/>
      <c r="F5" s="42"/>
      <c r="G5" s="43"/>
      <c r="H5" s="42"/>
      <c r="I5" s="43"/>
      <c r="J5" s="101"/>
      <c r="K5" s="101"/>
    </row>
    <row r="6" spans="1:18" ht="12.75">
      <c r="A6" s="45" t="s">
        <v>19</v>
      </c>
      <c r="B6" s="45"/>
      <c r="C6" s="42"/>
      <c r="D6" s="42"/>
      <c r="E6" s="43"/>
      <c r="F6" s="42"/>
      <c r="G6" s="43"/>
      <c r="H6"/>
      <c r="I6"/>
      <c r="J6"/>
      <c r="K6"/>
      <c r="L6"/>
      <c r="M6"/>
      <c r="N6"/>
      <c r="O6"/>
      <c r="P6"/>
      <c r="Q6"/>
      <c r="R6"/>
    </row>
    <row r="7" spans="1:18" ht="12.75">
      <c r="A7" s="42"/>
      <c r="B7" s="42"/>
      <c r="C7" s="43"/>
      <c r="D7" s="42"/>
      <c r="E7" s="46"/>
      <c r="F7" s="42"/>
      <c r="G7" s="43"/>
      <c r="H7"/>
      <c r="I7"/>
      <c r="J7"/>
      <c r="K7"/>
      <c r="L7"/>
      <c r="M7"/>
      <c r="N7"/>
      <c r="O7"/>
      <c r="P7"/>
      <c r="Q7"/>
      <c r="R7"/>
    </row>
    <row r="8" spans="1:18" ht="12.75">
      <c r="A8" s="42"/>
      <c r="B8" s="42"/>
      <c r="C8" s="46"/>
      <c r="D8" s="42"/>
      <c r="E8" s="46"/>
      <c r="F8" s="42"/>
      <c r="G8" s="43"/>
      <c r="H8"/>
      <c r="I8"/>
      <c r="J8"/>
      <c r="K8"/>
      <c r="L8"/>
      <c r="M8"/>
      <c r="N8"/>
      <c r="O8"/>
      <c r="P8"/>
      <c r="Q8"/>
      <c r="R8"/>
    </row>
    <row r="9" spans="1:18" ht="12.75">
      <c r="A9" s="42"/>
      <c r="B9" s="42"/>
      <c r="C9" s="46" t="s">
        <v>28</v>
      </c>
      <c r="D9" s="46"/>
      <c r="E9" s="46" t="s">
        <v>102</v>
      </c>
      <c r="F9" s="42"/>
      <c r="G9" s="43"/>
      <c r="H9"/>
      <c r="I9"/>
      <c r="J9"/>
      <c r="K9"/>
      <c r="L9"/>
      <c r="M9"/>
      <c r="N9"/>
      <c r="O9"/>
      <c r="P9"/>
      <c r="Q9"/>
      <c r="R9"/>
    </row>
    <row r="10" spans="1:18" ht="12.75">
      <c r="A10" s="42"/>
      <c r="B10" s="42"/>
      <c r="C10" s="46" t="s">
        <v>64</v>
      </c>
      <c r="D10" s="42"/>
      <c r="E10" s="46" t="s">
        <v>103</v>
      </c>
      <c r="F10" s="42"/>
      <c r="G10" s="43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s="42"/>
      <c r="B11" s="42"/>
      <c r="C11" s="46" t="s">
        <v>111</v>
      </c>
      <c r="D11" s="42"/>
      <c r="E11" s="46" t="s">
        <v>104</v>
      </c>
      <c r="F11" s="42"/>
      <c r="G11" s="43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 s="42"/>
      <c r="B12" s="42"/>
      <c r="C12" s="47">
        <v>38625</v>
      </c>
      <c r="D12" s="42"/>
      <c r="E12" s="47">
        <v>38321</v>
      </c>
      <c r="F12" s="42"/>
      <c r="G12" s="43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 s="42"/>
      <c r="B13" s="42"/>
      <c r="C13" s="46" t="s">
        <v>6</v>
      </c>
      <c r="D13" s="42"/>
      <c r="E13" s="46" t="s">
        <v>65</v>
      </c>
      <c r="F13" s="42"/>
      <c r="G13" s="43"/>
      <c r="H13"/>
      <c r="I13"/>
      <c r="J13"/>
      <c r="K13"/>
      <c r="L13"/>
      <c r="M13"/>
      <c r="N13"/>
      <c r="O13"/>
      <c r="P13"/>
      <c r="Q13"/>
      <c r="R13"/>
    </row>
    <row r="14" spans="1:18" ht="12.75">
      <c r="A14" s="48" t="s">
        <v>27</v>
      </c>
      <c r="B14" s="48"/>
      <c r="C14" s="42"/>
      <c r="D14" s="42"/>
      <c r="E14" s="43"/>
      <c r="F14" s="42"/>
      <c r="G14" s="43"/>
      <c r="H14"/>
      <c r="I14"/>
      <c r="J14"/>
      <c r="K14"/>
      <c r="L14"/>
      <c r="M14"/>
      <c r="N14"/>
      <c r="O14"/>
      <c r="P14"/>
      <c r="Q14"/>
      <c r="R14"/>
    </row>
    <row r="15" spans="1:18" ht="12.75">
      <c r="A15" s="49" t="s">
        <v>0</v>
      </c>
      <c r="B15" s="49"/>
      <c r="C15" s="49">
        <v>357957</v>
      </c>
      <c r="D15" s="49"/>
      <c r="E15" s="50">
        <v>367278</v>
      </c>
      <c r="F15" s="49"/>
      <c r="G15" s="50"/>
      <c r="H15"/>
      <c r="I15"/>
      <c r="J15"/>
      <c r="K15"/>
      <c r="L15"/>
      <c r="M15"/>
      <c r="N15"/>
      <c r="O15"/>
      <c r="P15"/>
      <c r="Q15"/>
      <c r="R15"/>
    </row>
    <row r="16" spans="1:18" ht="12.75">
      <c r="A16" s="48"/>
      <c r="B16" s="48"/>
      <c r="C16" s="49"/>
      <c r="D16" s="49"/>
      <c r="E16" s="50"/>
      <c r="F16" s="49"/>
      <c r="G16" s="50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 s="48" t="s">
        <v>1</v>
      </c>
      <c r="B17" s="48"/>
      <c r="C17" s="52"/>
      <c r="D17" s="52"/>
      <c r="E17" s="53"/>
      <c r="F17" s="49"/>
      <c r="G17" s="50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 s="52" t="s">
        <v>2</v>
      </c>
      <c r="B18" s="52"/>
      <c r="C18" s="54">
        <v>190122</v>
      </c>
      <c r="D18" s="52"/>
      <c r="E18" s="54">
        <v>180276</v>
      </c>
      <c r="F18" s="52"/>
      <c r="G18" s="53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 s="52" t="s">
        <v>16</v>
      </c>
      <c r="B19" s="52"/>
      <c r="C19" s="55">
        <v>190813</v>
      </c>
      <c r="D19" s="52"/>
      <c r="E19" s="55">
        <v>234807</v>
      </c>
      <c r="F19" s="52"/>
      <c r="G19" s="53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 s="52" t="s">
        <v>77</v>
      </c>
      <c r="B20" s="52"/>
      <c r="C20" s="55">
        <v>3000</v>
      </c>
      <c r="D20" s="52"/>
      <c r="E20" s="55">
        <v>5000</v>
      </c>
      <c r="F20" s="52"/>
      <c r="G20" s="53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 s="52" t="s">
        <v>3</v>
      </c>
      <c r="B21" s="52"/>
      <c r="C21" s="55">
        <v>73627</v>
      </c>
      <c r="D21" s="52"/>
      <c r="E21" s="56">
        <v>38658</v>
      </c>
      <c r="F21" s="52"/>
      <c r="G21" s="53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 s="52"/>
      <c r="B22" s="52"/>
      <c r="C22" s="57">
        <f>SUM(C18:C21)</f>
        <v>457562</v>
      </c>
      <c r="D22" s="52"/>
      <c r="E22" s="57">
        <f>SUM(E18:E21)</f>
        <v>458741</v>
      </c>
      <c r="F22" s="52"/>
      <c r="G22" s="53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 s="58" t="s">
        <v>4</v>
      </c>
      <c r="B23" s="58"/>
      <c r="C23" s="52"/>
      <c r="D23" s="52"/>
      <c r="E23" s="53"/>
      <c r="F23" s="52"/>
      <c r="G23" s="53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 s="52" t="s">
        <v>14</v>
      </c>
      <c r="B24" s="52"/>
      <c r="C24" s="54">
        <v>65763</v>
      </c>
      <c r="D24" s="52"/>
      <c r="E24" s="59">
        <v>28392</v>
      </c>
      <c r="F24" s="52"/>
      <c r="G24" s="53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 s="52" t="s">
        <v>17</v>
      </c>
      <c r="B25" s="52"/>
      <c r="C25" s="55">
        <v>91323</v>
      </c>
      <c r="D25" s="52"/>
      <c r="E25" s="60">
        <v>167996</v>
      </c>
      <c r="F25" s="52"/>
      <c r="G25" s="53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 s="52" t="s">
        <v>5</v>
      </c>
      <c r="B26" s="52"/>
      <c r="C26" s="55">
        <v>14930</v>
      </c>
      <c r="D26" s="52"/>
      <c r="E26" s="60">
        <v>26</v>
      </c>
      <c r="F26" s="52"/>
      <c r="G26" s="53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 s="52"/>
      <c r="B27" s="52"/>
      <c r="C27" s="57">
        <f>SUM(C24:C26)</f>
        <v>172016</v>
      </c>
      <c r="D27" s="52"/>
      <c r="E27" s="57">
        <f>SUM(E24:E26)</f>
        <v>196414</v>
      </c>
      <c r="F27" s="52"/>
      <c r="G27" s="53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 s="49"/>
      <c r="B28" s="49"/>
      <c r="C28" s="49"/>
      <c r="D28" s="49"/>
      <c r="E28" s="50"/>
      <c r="F28" s="49"/>
      <c r="G28" s="50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 s="48" t="s">
        <v>56</v>
      </c>
      <c r="B29" s="48"/>
      <c r="C29" s="49">
        <f>+C22-C27</f>
        <v>285546</v>
      </c>
      <c r="D29" s="49"/>
      <c r="E29" s="49">
        <f>+E22-E27</f>
        <v>262327</v>
      </c>
      <c r="F29" s="49"/>
      <c r="G29" s="50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 s="49"/>
      <c r="B30" s="49"/>
      <c r="C30" s="49"/>
      <c r="D30" s="49"/>
      <c r="E30" s="49"/>
      <c r="F30" s="49"/>
      <c r="G30" s="50"/>
      <c r="H30"/>
      <c r="I30"/>
      <c r="J30"/>
      <c r="K30"/>
      <c r="L30"/>
      <c r="M30"/>
      <c r="N30"/>
      <c r="O30"/>
      <c r="P30"/>
      <c r="Q30"/>
      <c r="R30"/>
    </row>
    <row r="31" spans="1:18" ht="13.5" thickBot="1">
      <c r="A31" s="49"/>
      <c r="B31" s="49"/>
      <c r="C31" s="61">
        <f>C15+C29</f>
        <v>643503</v>
      </c>
      <c r="D31" s="49"/>
      <c r="E31" s="61">
        <f>E15+E29</f>
        <v>629605</v>
      </c>
      <c r="F31" s="49"/>
      <c r="G31" s="50"/>
      <c r="H31"/>
      <c r="I31"/>
      <c r="J31"/>
      <c r="K31"/>
      <c r="L31"/>
      <c r="M31"/>
      <c r="N31"/>
      <c r="O31"/>
      <c r="P31"/>
      <c r="Q31"/>
      <c r="R31"/>
    </row>
    <row r="32" spans="1:18" ht="13.5" thickTop="1">
      <c r="A32" s="49"/>
      <c r="B32" s="49"/>
      <c r="C32" s="52"/>
      <c r="D32" s="49"/>
      <c r="E32" s="52"/>
      <c r="F32" s="49"/>
      <c r="G32" s="50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 s="45" t="s">
        <v>29</v>
      </c>
      <c r="B33" s="45"/>
      <c r="C33" s="49"/>
      <c r="D33" s="49"/>
      <c r="E33" s="49"/>
      <c r="F33" s="49"/>
      <c r="G33" s="50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 s="42" t="s">
        <v>7</v>
      </c>
      <c r="B34" s="42"/>
      <c r="C34" s="49">
        <v>380000</v>
      </c>
      <c r="D34" s="42"/>
      <c r="E34" s="62">
        <v>380000</v>
      </c>
      <c r="F34" s="42"/>
      <c r="G34" s="43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 s="42" t="s">
        <v>57</v>
      </c>
      <c r="B35" s="42"/>
      <c r="C35" s="49">
        <v>32441</v>
      </c>
      <c r="D35" s="42"/>
      <c r="E35" s="62">
        <v>34445</v>
      </c>
      <c r="F35" s="42"/>
      <c r="G35" s="43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 s="42" t="s">
        <v>49</v>
      </c>
      <c r="B36" s="42"/>
      <c r="C36" s="49">
        <v>82404</v>
      </c>
      <c r="D36" s="42"/>
      <c r="E36" s="62">
        <v>99572</v>
      </c>
      <c r="F36" s="42"/>
      <c r="G36" s="43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 s="42" t="s">
        <v>80</v>
      </c>
      <c r="B37" s="42"/>
      <c r="C37" s="49">
        <v>82628</v>
      </c>
      <c r="D37" s="63"/>
      <c r="E37" s="52">
        <v>13180</v>
      </c>
      <c r="F37" s="42"/>
      <c r="G37" s="43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 s="45" t="s">
        <v>44</v>
      </c>
      <c r="B38" s="45"/>
      <c r="C38" s="64">
        <f>SUM(C34:C37)</f>
        <v>577473</v>
      </c>
      <c r="D38" s="42"/>
      <c r="E38" s="64">
        <f>SUM(E34:E37)</f>
        <v>527197</v>
      </c>
      <c r="F38" s="42"/>
      <c r="G38" s="43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 s="45"/>
      <c r="B39" s="45"/>
      <c r="C39" s="52"/>
      <c r="D39" s="42"/>
      <c r="E39" s="52"/>
      <c r="F39" s="42"/>
      <c r="G39" s="43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 s="45" t="s">
        <v>30</v>
      </c>
      <c r="B40" s="45"/>
      <c r="C40" s="52"/>
      <c r="D40" s="42"/>
      <c r="E40" s="52"/>
      <c r="F40" s="42"/>
      <c r="G40" s="43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 s="42" t="s">
        <v>18</v>
      </c>
      <c r="B41" s="42"/>
      <c r="C41" s="49">
        <v>0</v>
      </c>
      <c r="D41" s="42"/>
      <c r="E41" s="52">
        <v>34425</v>
      </c>
      <c r="F41" s="42"/>
      <c r="G41" s="43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 s="42" t="s">
        <v>8</v>
      </c>
      <c r="B42" s="52"/>
      <c r="C42" s="49">
        <v>66030</v>
      </c>
      <c r="D42" s="66"/>
      <c r="E42" s="65">
        <v>67983</v>
      </c>
      <c r="F42" s="66"/>
      <c r="G42" s="67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 s="42"/>
      <c r="B43" s="45"/>
      <c r="C43" s="68"/>
      <c r="D43" s="69"/>
      <c r="E43" s="68"/>
      <c r="F43" s="66"/>
      <c r="G43" s="67"/>
      <c r="H43"/>
      <c r="I43"/>
      <c r="J43"/>
      <c r="K43"/>
      <c r="L43"/>
      <c r="M43"/>
      <c r="N43"/>
      <c r="O43"/>
      <c r="P43"/>
      <c r="Q43"/>
      <c r="R43"/>
    </row>
    <row r="44" spans="1:18" ht="13.5" thickBot="1">
      <c r="A44" s="45"/>
      <c r="B44" s="45"/>
      <c r="C44" s="70">
        <f>SUM(C38:C43)</f>
        <v>643503</v>
      </c>
      <c r="D44" s="66"/>
      <c r="E44" s="70">
        <f>SUM(E38:E43)</f>
        <v>629605</v>
      </c>
      <c r="F44" s="66"/>
      <c r="G44" s="67"/>
      <c r="H44"/>
      <c r="I44"/>
      <c r="J44"/>
      <c r="K44"/>
      <c r="L44"/>
      <c r="M44"/>
      <c r="N44"/>
      <c r="O44"/>
      <c r="P44"/>
      <c r="Q44"/>
      <c r="R44"/>
    </row>
    <row r="45" spans="1:18" ht="13.5" thickTop="1">
      <c r="A45" s="72"/>
      <c r="B45" s="72"/>
      <c r="C45" s="73"/>
      <c r="D45" s="66"/>
      <c r="E45" s="73"/>
      <c r="F45" s="66"/>
      <c r="G45" s="71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 s="74"/>
      <c r="B46" s="72"/>
      <c r="C46" s="73"/>
      <c r="D46" s="66"/>
      <c r="E46" s="73"/>
      <c r="F46" s="66"/>
      <c r="G46" s="71"/>
      <c r="H46"/>
      <c r="I46"/>
      <c r="J46"/>
      <c r="K46"/>
      <c r="L46"/>
      <c r="M46"/>
      <c r="N46"/>
      <c r="O46"/>
      <c r="P46"/>
      <c r="Q46"/>
      <c r="R46"/>
    </row>
    <row r="47" spans="1:18" ht="13.5" thickBot="1">
      <c r="A47" s="74" t="s">
        <v>52</v>
      </c>
      <c r="B47" s="74"/>
      <c r="C47" s="75">
        <f>C38/380000</f>
        <v>1.5196657894736842</v>
      </c>
      <c r="D47" s="66"/>
      <c r="E47" s="76">
        <v>1.39</v>
      </c>
      <c r="F47" s="66"/>
      <c r="G47" s="71"/>
      <c r="H47"/>
      <c r="I47"/>
      <c r="J47"/>
      <c r="K47"/>
      <c r="L47"/>
      <c r="M47"/>
      <c r="N47"/>
      <c r="O47"/>
      <c r="P47"/>
      <c r="Q47"/>
      <c r="R47"/>
    </row>
    <row r="48" spans="1:18" ht="13.5" thickTop="1">
      <c r="A48" s="72"/>
      <c r="B48" s="72"/>
      <c r="C48" s="73"/>
      <c r="D48" s="66"/>
      <c r="E48" s="67"/>
      <c r="F48" s="66"/>
      <c r="G48" s="71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 s="116" t="s">
        <v>24</v>
      </c>
      <c r="B49" s="49"/>
      <c r="C49" s="104"/>
      <c r="D49" s="42"/>
      <c r="E49" s="43"/>
      <c r="F49" s="42"/>
      <c r="G49" s="78"/>
      <c r="H49"/>
      <c r="I49"/>
      <c r="J49"/>
      <c r="K49"/>
      <c r="L49"/>
      <c r="M49"/>
      <c r="N49"/>
      <c r="O49"/>
      <c r="P49"/>
      <c r="Q49"/>
      <c r="R49"/>
    </row>
    <row r="50" spans="1:18" ht="14.25">
      <c r="A50" s="11"/>
      <c r="B50" s="49"/>
      <c r="C50" s="77"/>
      <c r="D50" s="42"/>
      <c r="E50" s="43"/>
      <c r="F50" s="42"/>
      <c r="G50" s="78"/>
      <c r="H50"/>
      <c r="I50"/>
      <c r="J50"/>
      <c r="K50"/>
      <c r="L50"/>
      <c r="M50"/>
      <c r="N50"/>
      <c r="O50"/>
      <c r="P50"/>
      <c r="Q50"/>
      <c r="R50"/>
    </row>
    <row r="51" spans="1:18" ht="15">
      <c r="A51" s="6" t="s">
        <v>86</v>
      </c>
      <c r="B51" s="49"/>
      <c r="C51" s="77"/>
      <c r="D51" s="42"/>
      <c r="E51" s="43"/>
      <c r="F51" s="42"/>
      <c r="G51" s="78"/>
      <c r="H51"/>
      <c r="I51"/>
      <c r="J51"/>
      <c r="K51"/>
      <c r="L51"/>
      <c r="M51"/>
      <c r="N51"/>
      <c r="O51"/>
      <c r="P51"/>
      <c r="Q51"/>
      <c r="R51"/>
    </row>
    <row r="52" spans="1:18" ht="15">
      <c r="A52" s="6" t="s">
        <v>87</v>
      </c>
      <c r="B52" s="49"/>
      <c r="C52" s="77"/>
      <c r="D52" s="42"/>
      <c r="E52" s="43"/>
      <c r="F52" s="42"/>
      <c r="G52" s="78"/>
      <c r="H52"/>
      <c r="I52"/>
      <c r="J52"/>
      <c r="K52"/>
      <c r="L52"/>
      <c r="M52"/>
      <c r="N52"/>
      <c r="O52"/>
      <c r="P52"/>
      <c r="Q52"/>
      <c r="R52"/>
    </row>
    <row r="53" spans="1:18" ht="15">
      <c r="A53" s="6" t="s">
        <v>88</v>
      </c>
      <c r="B53" s="49"/>
      <c r="C53" s="77"/>
      <c r="D53" s="42"/>
      <c r="E53" s="43"/>
      <c r="F53" s="42"/>
      <c r="G53" s="78"/>
      <c r="H53"/>
      <c r="I53"/>
      <c r="J53"/>
      <c r="K53"/>
      <c r="L53"/>
      <c r="M53"/>
      <c r="N53"/>
      <c r="O53"/>
      <c r="P53"/>
      <c r="Q53"/>
      <c r="R53"/>
    </row>
    <row r="54" spans="1:18" ht="14.25">
      <c r="A54" s="11"/>
      <c r="B54" s="49"/>
      <c r="C54" s="77"/>
      <c r="D54" s="42"/>
      <c r="E54" s="43"/>
      <c r="F54" s="42"/>
      <c r="G54" s="78"/>
      <c r="H54"/>
      <c r="I54"/>
      <c r="J54"/>
      <c r="K54"/>
      <c r="L54"/>
      <c r="M54"/>
      <c r="N54"/>
      <c r="O54"/>
      <c r="P54"/>
      <c r="Q54"/>
      <c r="R54"/>
    </row>
    <row r="55" spans="1:18" ht="15">
      <c r="A55" s="6" t="s">
        <v>120</v>
      </c>
      <c r="B55" s="49"/>
      <c r="C55" s="77"/>
      <c r="D55" s="42"/>
      <c r="E55" s="43"/>
      <c r="F55" s="42"/>
      <c r="G55" s="78"/>
      <c r="H55"/>
      <c r="I55"/>
      <c r="J55"/>
      <c r="K55"/>
      <c r="L55"/>
      <c r="M55"/>
      <c r="N55"/>
      <c r="O55"/>
      <c r="P55"/>
      <c r="Q55"/>
      <c r="R55"/>
    </row>
    <row r="56" spans="1:18" ht="15">
      <c r="A56" s="6" t="s">
        <v>121</v>
      </c>
      <c r="B56" s="49"/>
      <c r="C56" s="77"/>
      <c r="D56" s="42"/>
      <c r="E56" s="43"/>
      <c r="F56" s="42"/>
      <c r="G56" s="78"/>
      <c r="H56"/>
      <c r="I56"/>
      <c r="J56"/>
      <c r="K56"/>
      <c r="L56"/>
      <c r="M56"/>
      <c r="N56"/>
      <c r="O56"/>
      <c r="P56"/>
      <c r="Q56"/>
      <c r="R56"/>
    </row>
    <row r="57" spans="1:18" ht="15">
      <c r="A57" s="6" t="s">
        <v>114</v>
      </c>
      <c r="B57" s="49"/>
      <c r="C57" s="77"/>
      <c r="D57" s="42"/>
      <c r="E57" s="43"/>
      <c r="F57" s="42"/>
      <c r="G57" s="78"/>
      <c r="H57"/>
      <c r="I57"/>
      <c r="J57"/>
      <c r="K57"/>
      <c r="L57"/>
      <c r="M57"/>
      <c r="N57"/>
      <c r="O57"/>
      <c r="P57"/>
      <c r="Q57"/>
      <c r="R57"/>
    </row>
    <row r="58" spans="1:18" ht="15">
      <c r="A58" s="6"/>
      <c r="B58" s="49"/>
      <c r="C58" s="42"/>
      <c r="D58" s="42"/>
      <c r="E58" s="43"/>
      <c r="F58" s="42"/>
      <c r="G58" s="43"/>
      <c r="H58"/>
      <c r="I58"/>
      <c r="J58"/>
      <c r="K58"/>
      <c r="L58"/>
      <c r="M58"/>
      <c r="N58"/>
      <c r="O58"/>
      <c r="P58"/>
      <c r="Q58"/>
      <c r="R58"/>
    </row>
    <row r="59" spans="1:11" ht="12.75">
      <c r="A59" s="49"/>
      <c r="B59" s="49"/>
      <c r="C59" s="42"/>
      <c r="D59" s="42"/>
      <c r="E59" s="43"/>
      <c r="F59" s="42"/>
      <c r="G59" s="43"/>
      <c r="H59" s="42"/>
      <c r="I59" s="43"/>
      <c r="J59" s="42"/>
      <c r="K59" s="42"/>
    </row>
    <row r="60" spans="1:11" ht="12.75">
      <c r="A60" s="49"/>
      <c r="B60" s="49"/>
      <c r="C60" s="42"/>
      <c r="D60" s="42"/>
      <c r="E60" s="43"/>
      <c r="F60" s="42"/>
      <c r="G60" s="43"/>
      <c r="H60" s="42"/>
      <c r="I60" s="43"/>
      <c r="J60" s="42"/>
      <c r="K60" s="42"/>
    </row>
  </sheetData>
  <printOptions/>
  <pageMargins left="0.98" right="0.75" top="1" bottom="1" header="0.5" footer="0.5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workbookViewId="0" topLeftCell="A55">
      <selection activeCell="A1" sqref="A1"/>
    </sheetView>
  </sheetViews>
  <sheetFormatPr defaultColWidth="9.140625" defaultRowHeight="12.75"/>
  <cols>
    <col min="1" max="1" width="5.00390625" style="0" customWidth="1"/>
    <col min="2" max="2" width="3.8515625" style="0" customWidth="1"/>
    <col min="3" max="3" width="43.8515625" style="0" customWidth="1"/>
    <col min="4" max="4" width="16.421875" style="0" customWidth="1"/>
    <col min="5" max="5" width="4.28125" style="0" customWidth="1"/>
    <col min="6" max="6" width="14.8515625" style="0" customWidth="1"/>
    <col min="9" max="9" width="16.7109375" style="0" customWidth="1"/>
    <col min="10" max="10" width="15.7109375" style="0" customWidth="1"/>
    <col min="11" max="12" width="15.28125" style="0" customWidth="1"/>
    <col min="13" max="13" width="16.28125" style="0" bestFit="1" customWidth="1"/>
  </cols>
  <sheetData>
    <row r="1" spans="1:9" ht="14.25">
      <c r="A1" s="1" t="s">
        <v>47</v>
      </c>
      <c r="B1" s="42"/>
      <c r="C1" s="42"/>
      <c r="D1" s="82"/>
      <c r="E1" s="42"/>
      <c r="F1" s="42"/>
      <c r="G1" s="83"/>
      <c r="H1" s="83"/>
      <c r="I1" s="83"/>
    </row>
    <row r="2" spans="1:9" ht="14.25">
      <c r="A2" s="8" t="s">
        <v>48</v>
      </c>
      <c r="B2" s="42"/>
      <c r="C2" s="42"/>
      <c r="D2" s="82"/>
      <c r="E2" s="42"/>
      <c r="F2" s="42"/>
      <c r="G2" s="83"/>
      <c r="H2" s="83"/>
      <c r="I2" s="83"/>
    </row>
    <row r="3" spans="1:9" ht="12.75">
      <c r="A3" s="83"/>
      <c r="B3" s="83"/>
      <c r="C3" s="83"/>
      <c r="D3" s="83"/>
      <c r="E3" s="83"/>
      <c r="F3" s="83"/>
      <c r="G3" s="83"/>
      <c r="H3" s="83"/>
      <c r="I3" s="83"/>
    </row>
    <row r="4" spans="1:9" ht="12.75">
      <c r="A4" s="45" t="s">
        <v>53</v>
      </c>
      <c r="B4" s="42"/>
      <c r="C4" s="42"/>
      <c r="D4" s="82"/>
      <c r="E4" s="42"/>
      <c r="F4" s="42"/>
      <c r="G4" s="83"/>
      <c r="H4" s="83"/>
      <c r="I4" s="83"/>
    </row>
    <row r="5" spans="1:9" ht="12.75">
      <c r="A5" s="45" t="s">
        <v>122</v>
      </c>
      <c r="B5" s="42"/>
      <c r="C5" s="42"/>
      <c r="D5" s="82"/>
      <c r="E5" s="42"/>
      <c r="F5" s="42"/>
      <c r="G5" s="83"/>
      <c r="H5" s="83"/>
      <c r="I5" s="83"/>
    </row>
    <row r="6" spans="1:9" ht="12.75">
      <c r="A6" s="45" t="s">
        <v>19</v>
      </c>
      <c r="B6" s="42"/>
      <c r="C6" s="42"/>
      <c r="D6" s="66"/>
      <c r="E6" s="42"/>
      <c r="F6" s="42"/>
      <c r="G6" s="83"/>
      <c r="H6" s="83"/>
      <c r="I6" s="83"/>
    </row>
    <row r="7" spans="1:7" ht="12.75">
      <c r="A7" s="45"/>
      <c r="B7" s="42"/>
      <c r="C7" s="42"/>
      <c r="D7" s="43"/>
      <c r="E7" s="42"/>
      <c r="F7" s="43"/>
      <c r="G7" s="83"/>
    </row>
    <row r="8" spans="1:7" ht="12.75">
      <c r="A8" s="45"/>
      <c r="B8" s="42"/>
      <c r="C8" s="42"/>
      <c r="D8" s="124" t="s">
        <v>108</v>
      </c>
      <c r="E8" s="124"/>
      <c r="F8" s="124"/>
      <c r="G8" s="83"/>
    </row>
    <row r="9" spans="1:7" ht="12.75">
      <c r="A9" s="45"/>
      <c r="B9" s="42"/>
      <c r="C9" s="42"/>
      <c r="D9" s="46" t="s">
        <v>105</v>
      </c>
      <c r="E9" s="45"/>
      <c r="F9" s="46" t="s">
        <v>21</v>
      </c>
      <c r="G9" s="83"/>
    </row>
    <row r="10" spans="1:7" ht="12.75">
      <c r="A10" s="45"/>
      <c r="B10" s="42"/>
      <c r="C10" s="42"/>
      <c r="D10" s="46" t="s">
        <v>94</v>
      </c>
      <c r="E10" s="45"/>
      <c r="F10" s="46" t="s">
        <v>106</v>
      </c>
      <c r="G10" s="83"/>
    </row>
    <row r="11" spans="1:7" ht="12.75">
      <c r="A11" s="45"/>
      <c r="B11" s="42"/>
      <c r="C11" s="42"/>
      <c r="D11" s="46" t="s">
        <v>110</v>
      </c>
      <c r="E11" s="45"/>
      <c r="F11" s="46" t="s">
        <v>107</v>
      </c>
      <c r="G11" s="83"/>
    </row>
    <row r="12" spans="1:7" ht="12.75">
      <c r="A12" s="45"/>
      <c r="B12" s="45"/>
      <c r="C12" s="45"/>
      <c r="D12" s="84">
        <v>38625</v>
      </c>
      <c r="E12" s="42"/>
      <c r="F12" s="84">
        <v>38260</v>
      </c>
      <c r="G12" s="83"/>
    </row>
    <row r="13" spans="1:7" ht="12.75">
      <c r="A13" s="45"/>
      <c r="B13" s="42"/>
      <c r="C13" s="42"/>
      <c r="D13" s="85" t="s">
        <v>6</v>
      </c>
      <c r="E13" s="85"/>
      <c r="F13" s="85" t="s">
        <v>6</v>
      </c>
      <c r="G13" s="83"/>
    </row>
    <row r="14" spans="1:7" ht="12.75">
      <c r="A14" s="45"/>
      <c r="B14" s="42"/>
      <c r="C14" s="42"/>
      <c r="D14" s="66"/>
      <c r="E14" s="42"/>
      <c r="F14" s="42"/>
      <c r="G14" s="83"/>
    </row>
    <row r="15" spans="1:7" ht="12.75">
      <c r="A15" s="86" t="s">
        <v>66</v>
      </c>
      <c r="B15" s="87"/>
      <c r="C15" s="87"/>
      <c r="D15" s="88"/>
      <c r="E15" s="89"/>
      <c r="F15" s="42"/>
      <c r="G15" s="83"/>
    </row>
    <row r="16" spans="1:7" ht="12.75">
      <c r="A16" s="87"/>
      <c r="B16" s="87" t="s">
        <v>10</v>
      </c>
      <c r="C16" s="87"/>
      <c r="D16" s="88">
        <v>82177</v>
      </c>
      <c r="E16" s="89"/>
      <c r="F16" s="62">
        <v>-13</v>
      </c>
      <c r="G16" s="83"/>
    </row>
    <row r="17" spans="1:8" ht="12.75">
      <c r="A17" s="90"/>
      <c r="B17" s="87" t="s">
        <v>34</v>
      </c>
      <c r="C17" s="87"/>
      <c r="D17" s="88"/>
      <c r="E17" s="89"/>
      <c r="F17" s="88"/>
      <c r="G17" s="89"/>
      <c r="H17" s="62"/>
    </row>
    <row r="18" spans="1:8" ht="12.75">
      <c r="A18" s="87"/>
      <c r="B18" s="91"/>
      <c r="C18" s="87" t="s">
        <v>41</v>
      </c>
      <c r="D18" s="88">
        <v>9856</v>
      </c>
      <c r="E18" s="89"/>
      <c r="F18" s="88">
        <v>0</v>
      </c>
      <c r="G18" s="89"/>
      <c r="H18" s="49"/>
    </row>
    <row r="19" spans="1:8" ht="12.75">
      <c r="A19" s="87"/>
      <c r="B19" s="91"/>
      <c r="C19" s="87" t="s">
        <v>42</v>
      </c>
      <c r="D19" s="88">
        <v>5910</v>
      </c>
      <c r="E19" s="89"/>
      <c r="F19" s="88">
        <v>0</v>
      </c>
      <c r="G19" s="89"/>
      <c r="H19" s="62"/>
    </row>
    <row r="20" spans="1:8" ht="12.75">
      <c r="A20" s="87"/>
      <c r="B20" s="91"/>
      <c r="C20" s="87"/>
      <c r="D20" s="68"/>
      <c r="E20" s="89"/>
      <c r="F20" s="114"/>
      <c r="G20" s="89"/>
      <c r="H20" s="62"/>
    </row>
    <row r="21" spans="1:8" ht="12.75">
      <c r="A21" s="87"/>
      <c r="B21" s="92" t="s">
        <v>67</v>
      </c>
      <c r="C21" s="87"/>
      <c r="D21" s="82">
        <f>SUM(D16:D20)</f>
        <v>97943</v>
      </c>
      <c r="E21" s="111"/>
      <c r="F21" s="65">
        <f>SUM(F16:F20)</f>
        <v>-13</v>
      </c>
      <c r="G21" s="113"/>
      <c r="H21" s="52"/>
    </row>
    <row r="22" spans="1:7" ht="12.75">
      <c r="A22" s="87"/>
      <c r="B22" s="92"/>
      <c r="C22" s="87"/>
      <c r="D22" s="82"/>
      <c r="E22" s="89"/>
      <c r="F22" s="49"/>
      <c r="G22" s="83"/>
    </row>
    <row r="23" spans="1:7" ht="12.75">
      <c r="A23" s="87"/>
      <c r="B23" s="92" t="s">
        <v>68</v>
      </c>
      <c r="C23" s="87"/>
      <c r="D23" s="82"/>
      <c r="E23" s="89"/>
      <c r="F23" s="49"/>
      <c r="G23" s="83"/>
    </row>
    <row r="24" spans="1:7" ht="12.75">
      <c r="A24" s="87"/>
      <c r="B24" s="91"/>
      <c r="C24" s="87" t="s">
        <v>2</v>
      </c>
      <c r="D24" s="88">
        <v>-9846</v>
      </c>
      <c r="E24" s="89"/>
      <c r="F24" s="62">
        <v>0</v>
      </c>
      <c r="G24" s="83"/>
    </row>
    <row r="25" spans="1:7" ht="12.75">
      <c r="A25" s="87"/>
      <c r="B25" s="91"/>
      <c r="C25" s="87" t="s">
        <v>35</v>
      </c>
      <c r="D25" s="88">
        <v>53628</v>
      </c>
      <c r="E25" s="89"/>
      <c r="F25" s="62">
        <v>-844</v>
      </c>
      <c r="G25" s="83"/>
    </row>
    <row r="26" spans="1:7" ht="12.75">
      <c r="A26" s="87"/>
      <c r="B26" s="91"/>
      <c r="C26" s="87" t="s">
        <v>36</v>
      </c>
      <c r="D26" s="88">
        <v>41074</v>
      </c>
      <c r="E26" s="89"/>
      <c r="F26" s="62">
        <v>857</v>
      </c>
      <c r="G26" s="83"/>
    </row>
    <row r="27" spans="1:7" ht="12.75">
      <c r="A27" s="87"/>
      <c r="B27" s="91"/>
      <c r="C27" s="87"/>
      <c r="D27" s="68"/>
      <c r="E27" s="89"/>
      <c r="F27" s="110"/>
      <c r="G27" s="83"/>
    </row>
    <row r="28" spans="1:7" ht="12.75">
      <c r="A28" s="87"/>
      <c r="B28" s="91" t="s">
        <v>69</v>
      </c>
      <c r="C28" s="87"/>
      <c r="D28" s="82">
        <f>SUM(D21:D27)</f>
        <v>182799</v>
      </c>
      <c r="E28" s="111"/>
      <c r="F28" s="82">
        <f>SUM(F21:F27)</f>
        <v>0</v>
      </c>
      <c r="G28" s="83"/>
    </row>
    <row r="29" spans="1:7" ht="12.75">
      <c r="A29" s="87"/>
      <c r="B29" s="87" t="s">
        <v>37</v>
      </c>
      <c r="C29" s="102"/>
      <c r="D29" s="88">
        <v>-15127</v>
      </c>
      <c r="E29" s="89"/>
      <c r="F29" s="62">
        <v>0</v>
      </c>
      <c r="G29" s="83"/>
    </row>
    <row r="30" spans="1:7" ht="12.75">
      <c r="A30" s="87"/>
      <c r="B30" s="87" t="s">
        <v>39</v>
      </c>
      <c r="C30" s="102"/>
      <c r="D30" s="88">
        <v>-5229</v>
      </c>
      <c r="E30" s="89"/>
      <c r="F30" s="62">
        <v>0</v>
      </c>
      <c r="G30" s="83"/>
    </row>
    <row r="31" spans="1:7" ht="12.75">
      <c r="A31" s="87"/>
      <c r="B31" s="87"/>
      <c r="C31" s="87"/>
      <c r="D31" s="82"/>
      <c r="E31" s="89"/>
      <c r="F31" s="49"/>
      <c r="G31" s="83"/>
    </row>
    <row r="32" spans="1:7" ht="12.75">
      <c r="A32" s="87"/>
      <c r="B32" s="87" t="s">
        <v>70</v>
      </c>
      <c r="C32" s="87"/>
      <c r="D32" s="51">
        <f>SUM(D28:D31)</f>
        <v>162443</v>
      </c>
      <c r="E32" s="111"/>
      <c r="F32" s="51">
        <f>SUM(F28:F31)</f>
        <v>0</v>
      </c>
      <c r="G32" s="83"/>
    </row>
    <row r="33" spans="1:7" ht="12.75">
      <c r="A33" s="87"/>
      <c r="B33" s="87"/>
      <c r="C33" s="87"/>
      <c r="D33" s="82"/>
      <c r="E33" s="89"/>
      <c r="F33" s="49"/>
      <c r="G33" s="83"/>
    </row>
    <row r="34" spans="1:7" ht="12.75">
      <c r="A34" s="93" t="s">
        <v>71</v>
      </c>
      <c r="B34" s="90"/>
      <c r="C34" s="87"/>
      <c r="D34" s="82"/>
      <c r="E34" s="89"/>
      <c r="F34" s="49"/>
      <c r="G34" s="83"/>
    </row>
    <row r="35" spans="1:7" ht="12.75">
      <c r="A35" s="87"/>
      <c r="B35" s="87" t="s">
        <v>43</v>
      </c>
      <c r="C35" s="87"/>
      <c r="D35" s="88">
        <v>-17757</v>
      </c>
      <c r="E35" s="89"/>
      <c r="F35" s="62">
        <v>0</v>
      </c>
      <c r="G35" s="83"/>
    </row>
    <row r="36" spans="1:7" ht="12.75">
      <c r="A36" s="87"/>
      <c r="B36" s="87" t="s">
        <v>127</v>
      </c>
      <c r="C36" s="87"/>
      <c r="D36" s="88">
        <v>2000</v>
      </c>
      <c r="E36" s="89"/>
      <c r="F36" s="62">
        <v>0</v>
      </c>
      <c r="G36" s="83"/>
    </row>
    <row r="37" spans="1:7" ht="12.75">
      <c r="A37" s="87"/>
      <c r="B37" s="87" t="s">
        <v>38</v>
      </c>
      <c r="C37" s="87"/>
      <c r="D37" s="88">
        <v>1329</v>
      </c>
      <c r="E37" s="89"/>
      <c r="F37" s="62">
        <v>0</v>
      </c>
      <c r="G37" s="83"/>
    </row>
    <row r="38" spans="1:7" ht="12.75">
      <c r="A38" s="87"/>
      <c r="B38" s="87" t="s">
        <v>72</v>
      </c>
      <c r="C38" s="87"/>
      <c r="D38" s="88">
        <v>-2004</v>
      </c>
      <c r="E38" s="89"/>
      <c r="F38" s="49">
        <v>0</v>
      </c>
      <c r="G38" s="83"/>
    </row>
    <row r="39" spans="1:7" ht="12.75">
      <c r="A39" s="87"/>
      <c r="B39" s="87" t="s">
        <v>95</v>
      </c>
      <c r="C39" s="87"/>
      <c r="D39" s="88">
        <v>56</v>
      </c>
      <c r="E39" s="89"/>
      <c r="F39" s="49"/>
      <c r="G39" s="83"/>
    </row>
    <row r="40" spans="1:7" ht="12.75">
      <c r="A40" s="87"/>
      <c r="B40" s="87" t="s">
        <v>73</v>
      </c>
      <c r="C40" s="87"/>
      <c r="D40" s="49">
        <v>0</v>
      </c>
      <c r="E40" s="89"/>
      <c r="F40" s="62" t="s">
        <v>112</v>
      </c>
      <c r="G40" s="83"/>
    </row>
    <row r="41" spans="1:7" ht="12.75">
      <c r="A41" s="87"/>
      <c r="B41" s="87"/>
      <c r="C41" s="87"/>
      <c r="D41" s="82"/>
      <c r="E41" s="89"/>
      <c r="F41" s="49"/>
      <c r="G41" s="83"/>
    </row>
    <row r="42" spans="1:7" ht="12.75">
      <c r="A42" s="87"/>
      <c r="B42" s="87" t="s">
        <v>82</v>
      </c>
      <c r="C42" s="87"/>
      <c r="D42" s="51">
        <f>SUM(D35:D40)</f>
        <v>-16376</v>
      </c>
      <c r="E42" s="111"/>
      <c r="F42" s="118" t="s">
        <v>112</v>
      </c>
      <c r="G42" s="83"/>
    </row>
    <row r="43" spans="1:7" ht="12.75">
      <c r="A43" s="87"/>
      <c r="B43" s="87"/>
      <c r="C43" s="87"/>
      <c r="D43" s="82"/>
      <c r="E43" s="89"/>
      <c r="F43" s="49"/>
      <c r="G43" s="83"/>
    </row>
    <row r="44" spans="1:7" ht="12.75">
      <c r="A44" s="93" t="s">
        <v>81</v>
      </c>
      <c r="B44" s="90"/>
      <c r="C44" s="87"/>
      <c r="D44" s="82"/>
      <c r="E44" s="89"/>
      <c r="F44" s="49"/>
      <c r="G44" s="83"/>
    </row>
    <row r="45" spans="1:7" ht="12.75">
      <c r="A45" s="87"/>
      <c r="B45" s="90"/>
      <c r="C45" s="87"/>
      <c r="D45" s="82"/>
      <c r="E45" s="89"/>
      <c r="F45" s="49"/>
      <c r="G45" s="83"/>
    </row>
    <row r="46" spans="1:7" ht="12.75">
      <c r="A46" s="87"/>
      <c r="B46" s="92" t="s">
        <v>96</v>
      </c>
      <c r="C46" s="128"/>
      <c r="D46" s="88">
        <v>-19355</v>
      </c>
      <c r="E46" s="89"/>
      <c r="F46" s="62">
        <v>0</v>
      </c>
      <c r="G46" s="83"/>
    </row>
    <row r="47" spans="1:7" ht="12.75">
      <c r="A47" s="87"/>
      <c r="B47" s="92" t="s">
        <v>128</v>
      </c>
      <c r="C47" s="128"/>
      <c r="D47" s="88">
        <v>-91743</v>
      </c>
      <c r="E47" s="89"/>
      <c r="F47" s="62">
        <v>0</v>
      </c>
      <c r="G47" s="83"/>
    </row>
    <row r="48" spans="1:7" ht="12.75">
      <c r="A48" s="87"/>
      <c r="B48" s="87"/>
      <c r="C48" s="87"/>
      <c r="D48" s="88"/>
      <c r="E48" s="89"/>
      <c r="F48" s="49"/>
      <c r="G48" s="83"/>
    </row>
    <row r="49" spans="1:7" ht="12.75">
      <c r="A49" s="87"/>
      <c r="B49" s="87" t="s">
        <v>74</v>
      </c>
      <c r="C49" s="87"/>
      <c r="D49" s="51">
        <f>SUM(D46:D47)</f>
        <v>-111098</v>
      </c>
      <c r="E49" s="111"/>
      <c r="F49" s="51">
        <f>SUM(F46:F47)</f>
        <v>0</v>
      </c>
      <c r="G49" s="83"/>
    </row>
    <row r="50" spans="1:7" ht="12.75">
      <c r="A50" s="87"/>
      <c r="B50" s="87"/>
      <c r="C50" s="87"/>
      <c r="D50" s="82"/>
      <c r="E50" s="89"/>
      <c r="F50" s="49"/>
      <c r="G50" s="83"/>
    </row>
    <row r="51" spans="1:7" ht="12.75">
      <c r="A51" s="87" t="s">
        <v>75</v>
      </c>
      <c r="B51" s="87"/>
      <c r="C51" s="87"/>
      <c r="D51" s="88">
        <f>+D32+D42+D49</f>
        <v>34969</v>
      </c>
      <c r="E51" s="89"/>
      <c r="F51" s="119" t="s">
        <v>112</v>
      </c>
      <c r="G51" s="83"/>
    </row>
    <row r="52" spans="1:7" ht="12.75">
      <c r="A52" s="87"/>
      <c r="B52" s="90"/>
      <c r="C52" s="87"/>
      <c r="D52" s="82"/>
      <c r="E52" s="89"/>
      <c r="F52" s="49"/>
      <c r="G52" s="83"/>
    </row>
    <row r="53" spans="1:7" ht="12.75">
      <c r="A53" s="87" t="s">
        <v>83</v>
      </c>
      <c r="B53" s="87"/>
      <c r="C53" s="87"/>
      <c r="D53" s="88">
        <v>38658</v>
      </c>
      <c r="E53" s="89"/>
      <c r="F53" s="62">
        <v>0</v>
      </c>
      <c r="G53" s="83"/>
    </row>
    <row r="54" spans="1:7" ht="12.75">
      <c r="A54" s="87"/>
      <c r="B54" s="87"/>
      <c r="C54" s="87"/>
      <c r="D54" s="82"/>
      <c r="E54" s="89"/>
      <c r="F54" s="49"/>
      <c r="G54" s="83"/>
    </row>
    <row r="55" spans="1:7" ht="13.5" thickBot="1">
      <c r="A55" s="87" t="s">
        <v>84</v>
      </c>
      <c r="B55" s="87"/>
      <c r="C55" s="87"/>
      <c r="D55" s="94">
        <f>+D51+D53</f>
        <v>73627</v>
      </c>
      <c r="E55" s="89"/>
      <c r="F55" s="120" t="s">
        <v>112</v>
      </c>
      <c r="G55" s="83"/>
    </row>
    <row r="56" spans="1:7" ht="13.5" thickTop="1">
      <c r="A56" s="87"/>
      <c r="B56" s="87"/>
      <c r="C56" s="87"/>
      <c r="D56" s="82"/>
      <c r="E56" s="89"/>
      <c r="F56" s="112"/>
      <c r="G56" s="83"/>
    </row>
    <row r="57" spans="1:7" ht="12.75">
      <c r="A57" s="87"/>
      <c r="B57" s="87"/>
      <c r="C57" s="87"/>
      <c r="D57" s="82"/>
      <c r="E57" s="89"/>
      <c r="F57" s="49"/>
      <c r="G57" s="83"/>
    </row>
    <row r="58" spans="1:7" ht="12.75">
      <c r="A58" s="93" t="s">
        <v>45</v>
      </c>
      <c r="B58" s="87"/>
      <c r="C58" s="87"/>
      <c r="D58" s="82"/>
      <c r="E58" s="89"/>
      <c r="F58" s="65"/>
      <c r="G58" s="83"/>
    </row>
    <row r="59" spans="1:7" ht="12.75">
      <c r="A59" s="87"/>
      <c r="B59" s="87"/>
      <c r="C59" s="87"/>
      <c r="D59" s="82"/>
      <c r="E59" s="89"/>
      <c r="F59" s="65"/>
      <c r="G59" s="83"/>
    </row>
    <row r="60" spans="1:7" ht="12.75">
      <c r="A60" s="87"/>
      <c r="B60" s="87" t="s">
        <v>40</v>
      </c>
      <c r="C60" s="87"/>
      <c r="D60" s="88">
        <v>8047</v>
      </c>
      <c r="E60" s="89"/>
      <c r="F60" s="62" t="s">
        <v>112</v>
      </c>
      <c r="G60" s="83"/>
    </row>
    <row r="61" spans="1:7" ht="12.75">
      <c r="A61" s="95"/>
      <c r="B61" s="87" t="s">
        <v>46</v>
      </c>
      <c r="C61" s="87"/>
      <c r="D61" s="88">
        <v>65580</v>
      </c>
      <c r="E61" s="89"/>
      <c r="F61" s="62">
        <v>0</v>
      </c>
      <c r="G61" s="42"/>
    </row>
    <row r="62" spans="1:7" ht="12.75">
      <c r="A62" s="87"/>
      <c r="B62" s="87"/>
      <c r="C62" s="87"/>
      <c r="D62" s="88"/>
      <c r="E62" s="89"/>
      <c r="F62" s="65"/>
      <c r="G62" s="42"/>
    </row>
    <row r="63" spans="1:7" ht="13.5" thickBot="1">
      <c r="A63" s="87"/>
      <c r="B63" s="87"/>
      <c r="C63" s="87"/>
      <c r="D63" s="96">
        <f>SUM(D60:D62)</f>
        <v>73627</v>
      </c>
      <c r="E63" s="89"/>
      <c r="F63" s="121" t="s">
        <v>112</v>
      </c>
      <c r="G63" s="42"/>
    </row>
    <row r="64" spans="1:7" ht="13.5" thickTop="1">
      <c r="A64" s="89"/>
      <c r="B64" s="89"/>
      <c r="C64" s="89"/>
      <c r="D64" s="49"/>
      <c r="E64" s="89"/>
      <c r="F64" s="65"/>
      <c r="G64" s="42"/>
    </row>
    <row r="65" spans="1:7" ht="12.75">
      <c r="A65" s="116" t="s">
        <v>24</v>
      </c>
      <c r="B65" s="63"/>
      <c r="C65" s="105"/>
      <c r="D65" s="65"/>
      <c r="E65" s="65"/>
      <c r="F65" s="52"/>
      <c r="G65" s="42"/>
    </row>
    <row r="66" spans="1:7" ht="14.25">
      <c r="A66" s="11"/>
      <c r="B66" s="42"/>
      <c r="C66" s="42"/>
      <c r="D66" s="82"/>
      <c r="E66" s="49"/>
      <c r="F66" s="49"/>
      <c r="G66" s="42"/>
    </row>
    <row r="67" spans="1:7" ht="15">
      <c r="A67" s="6" t="s">
        <v>86</v>
      </c>
      <c r="B67" s="42"/>
      <c r="C67" s="42"/>
      <c r="D67" s="82"/>
      <c r="E67" s="42"/>
      <c r="F67" s="42"/>
      <c r="G67" s="42"/>
    </row>
    <row r="68" spans="1:7" ht="15">
      <c r="A68" s="6" t="s">
        <v>89</v>
      </c>
      <c r="B68" s="42"/>
      <c r="C68" s="42"/>
      <c r="D68" s="82"/>
      <c r="E68" s="42"/>
      <c r="F68" s="42"/>
      <c r="G68" s="42"/>
    </row>
    <row r="69" spans="1:7" ht="15">
      <c r="A69" s="6" t="s">
        <v>90</v>
      </c>
      <c r="B69" s="42"/>
      <c r="C69" s="42"/>
      <c r="D69" s="82"/>
      <c r="E69" s="42"/>
      <c r="F69" s="42"/>
      <c r="G69" s="42"/>
    </row>
    <row r="70" spans="1:7" ht="14.25">
      <c r="A70" s="11"/>
      <c r="B70" s="42"/>
      <c r="C70" s="42"/>
      <c r="D70" s="82"/>
      <c r="E70" s="42"/>
      <c r="F70" s="42"/>
      <c r="G70" s="42"/>
    </row>
    <row r="71" spans="1:7" ht="15">
      <c r="A71" s="6" t="s">
        <v>125</v>
      </c>
      <c r="B71" s="42"/>
      <c r="C71" s="42"/>
      <c r="D71" s="82"/>
      <c r="E71" s="42"/>
      <c r="F71" s="42"/>
      <c r="G71" s="42"/>
    </row>
    <row r="72" spans="1:7" ht="15">
      <c r="A72" s="6" t="s">
        <v>126</v>
      </c>
      <c r="B72" s="42"/>
      <c r="C72" s="42"/>
      <c r="D72" s="82"/>
      <c r="E72" s="42"/>
      <c r="F72" s="42"/>
      <c r="G72" s="42"/>
    </row>
    <row r="73" spans="1:7" ht="15">
      <c r="A73" s="6" t="s">
        <v>116</v>
      </c>
      <c r="B73" s="42"/>
      <c r="C73" s="42"/>
      <c r="D73" s="82"/>
      <c r="E73" s="42"/>
      <c r="F73" s="42"/>
      <c r="G73" s="42"/>
    </row>
    <row r="74" spans="1:7" ht="15">
      <c r="A74" s="6"/>
      <c r="B74" s="49"/>
      <c r="C74" s="49"/>
      <c r="D74" s="82"/>
      <c r="E74" s="50"/>
      <c r="F74" s="49"/>
      <c r="G74" s="50"/>
    </row>
    <row r="75" spans="1:7" ht="15">
      <c r="A75" s="126" t="s">
        <v>113</v>
      </c>
      <c r="B75" s="49"/>
      <c r="C75" s="49"/>
      <c r="D75" s="82"/>
      <c r="E75" s="50"/>
      <c r="F75" s="49"/>
      <c r="G75" s="50"/>
    </row>
    <row r="76" spans="1:7" ht="12.75">
      <c r="A76" s="83"/>
      <c r="B76" s="83"/>
      <c r="C76" s="83"/>
      <c r="D76" s="66"/>
      <c r="E76" s="43"/>
      <c r="F76" s="42"/>
      <c r="G76" s="43"/>
    </row>
    <row r="77" spans="1:7" ht="12.75">
      <c r="A77" s="83"/>
      <c r="B77" s="83"/>
      <c r="C77" s="83"/>
      <c r="D77" s="66"/>
      <c r="E77" s="43"/>
      <c r="F77" s="42"/>
      <c r="G77" s="43"/>
    </row>
    <row r="78" spans="1:7" ht="12.75">
      <c r="A78" s="83"/>
      <c r="B78" s="83"/>
      <c r="C78" s="83"/>
      <c r="D78" s="66"/>
      <c r="E78" s="43"/>
      <c r="F78" s="42"/>
      <c r="G78" s="43"/>
    </row>
    <row r="79" spans="1:7" ht="12.75">
      <c r="A79" s="83"/>
      <c r="B79" s="83"/>
      <c r="C79" s="83"/>
      <c r="D79" s="66"/>
      <c r="E79" s="43"/>
      <c r="F79" s="42"/>
      <c r="G79" s="43"/>
    </row>
    <row r="80" spans="1:7" ht="12.75">
      <c r="A80" s="83"/>
      <c r="B80" s="83"/>
      <c r="C80" s="83"/>
      <c r="D80" s="66"/>
      <c r="E80" s="43"/>
      <c r="F80" s="42"/>
      <c r="G80" s="43"/>
    </row>
    <row r="81" spans="1:7" ht="12.75">
      <c r="A81" s="83"/>
      <c r="B81" s="83"/>
      <c r="C81" s="83"/>
      <c r="D81" s="66"/>
      <c r="E81" s="43"/>
      <c r="F81" s="42"/>
      <c r="G81" s="43"/>
    </row>
  </sheetData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3" max="3" width="11.8515625" style="0" customWidth="1"/>
    <col min="4" max="4" width="10.28125" style="0" customWidth="1"/>
    <col min="5" max="5" width="11.57421875" style="0" customWidth="1"/>
    <col min="6" max="6" width="10.8515625" style="0" customWidth="1"/>
    <col min="7" max="7" width="10.28125" style="0" customWidth="1"/>
  </cols>
  <sheetData>
    <row r="1" spans="1:8" ht="14.25">
      <c r="A1" s="1" t="s">
        <v>47</v>
      </c>
      <c r="B1" s="49"/>
      <c r="C1" s="49"/>
      <c r="D1" s="49"/>
      <c r="E1" s="49"/>
      <c r="F1" s="49"/>
      <c r="G1" s="49"/>
      <c r="H1" s="42"/>
    </row>
    <row r="2" spans="1:8" ht="14.25">
      <c r="A2" s="8" t="s">
        <v>48</v>
      </c>
      <c r="B2" s="49"/>
      <c r="C2" s="49"/>
      <c r="D2" s="49"/>
      <c r="E2" s="49"/>
      <c r="F2" s="49"/>
      <c r="G2" s="49"/>
      <c r="H2" s="42"/>
    </row>
    <row r="3" spans="1:8" ht="12.75">
      <c r="A3" s="79"/>
      <c r="B3" s="79"/>
      <c r="C3" s="79"/>
      <c r="D3" s="79"/>
      <c r="E3" s="79"/>
      <c r="F3" s="79"/>
      <c r="G3" s="79"/>
      <c r="H3" s="79"/>
    </row>
    <row r="4" spans="1:8" ht="12.75">
      <c r="A4" s="45" t="s">
        <v>54</v>
      </c>
      <c r="B4" s="49"/>
      <c r="C4" s="49"/>
      <c r="D4" s="49"/>
      <c r="E4" s="49"/>
      <c r="F4" s="49"/>
      <c r="G4" s="49"/>
      <c r="H4" s="42"/>
    </row>
    <row r="5" spans="1:8" ht="12.75">
      <c r="A5" s="45" t="s">
        <v>123</v>
      </c>
      <c r="B5" s="49"/>
      <c r="C5" s="49"/>
      <c r="D5" s="49"/>
      <c r="E5" s="49"/>
      <c r="F5" s="49"/>
      <c r="G5" s="49"/>
      <c r="H5" s="42"/>
    </row>
    <row r="6" spans="1:8" ht="12.75">
      <c r="A6" s="45" t="s">
        <v>19</v>
      </c>
      <c r="B6" s="49"/>
      <c r="C6" s="49"/>
      <c r="D6" s="49"/>
      <c r="E6" s="49"/>
      <c r="F6" s="49"/>
      <c r="G6" s="49"/>
      <c r="H6" s="42"/>
    </row>
    <row r="7" spans="1:8" ht="12.75">
      <c r="A7" s="45"/>
      <c r="B7" s="49"/>
      <c r="C7" s="49"/>
      <c r="D7" s="49"/>
      <c r="E7" s="49"/>
      <c r="F7" s="49"/>
      <c r="G7" s="49"/>
      <c r="H7" s="42"/>
    </row>
    <row r="8" spans="1:8" ht="12.75">
      <c r="A8" s="45"/>
      <c r="B8" s="49"/>
      <c r="C8" s="49"/>
      <c r="D8" s="49"/>
      <c r="E8" s="49"/>
      <c r="F8" s="50"/>
      <c r="G8" s="49"/>
      <c r="H8" s="42"/>
    </row>
    <row r="9" spans="1:8" ht="12.75">
      <c r="A9" s="45"/>
      <c r="B9" s="49"/>
      <c r="C9" s="49"/>
      <c r="D9" s="49"/>
      <c r="E9" s="49"/>
      <c r="F9" s="50"/>
      <c r="G9" s="49"/>
      <c r="H9" s="42"/>
    </row>
    <row r="10" spans="1:8" ht="12.75">
      <c r="A10" s="42"/>
      <c r="B10" s="49"/>
      <c r="C10" s="49"/>
      <c r="D10" s="134"/>
      <c r="E10" s="134"/>
      <c r="F10" s="49"/>
      <c r="G10" s="49"/>
      <c r="H10" s="42"/>
    </row>
    <row r="11" spans="1:8" ht="12.75">
      <c r="A11" s="42"/>
      <c r="B11" s="49"/>
      <c r="C11" s="50" t="s">
        <v>25</v>
      </c>
      <c r="D11" s="50" t="s">
        <v>25</v>
      </c>
      <c r="E11" s="50" t="s">
        <v>58</v>
      </c>
      <c r="F11" s="50" t="s">
        <v>13</v>
      </c>
      <c r="G11" s="49"/>
      <c r="H11" s="42"/>
    </row>
    <row r="12" spans="1:8" ht="12.75">
      <c r="A12" s="42"/>
      <c r="B12" s="49"/>
      <c r="C12" s="50" t="s">
        <v>22</v>
      </c>
      <c r="D12" s="50" t="s">
        <v>33</v>
      </c>
      <c r="E12" s="50" t="s">
        <v>26</v>
      </c>
      <c r="F12" s="50" t="s">
        <v>15</v>
      </c>
      <c r="G12" s="50" t="s">
        <v>12</v>
      </c>
      <c r="H12" s="42"/>
    </row>
    <row r="13" spans="1:8" ht="12.75">
      <c r="A13" s="42"/>
      <c r="B13" s="49"/>
      <c r="C13" s="50" t="s">
        <v>6</v>
      </c>
      <c r="D13" s="50" t="s">
        <v>6</v>
      </c>
      <c r="E13" s="50" t="s">
        <v>6</v>
      </c>
      <c r="F13" s="50" t="s">
        <v>6</v>
      </c>
      <c r="G13" s="50" t="s">
        <v>6</v>
      </c>
      <c r="H13" s="42"/>
    </row>
    <row r="14" spans="1:8" ht="12.75">
      <c r="A14" s="42"/>
      <c r="B14" s="49"/>
      <c r="C14" s="50"/>
      <c r="D14" s="50"/>
      <c r="E14" s="50"/>
      <c r="F14" s="50"/>
      <c r="G14" s="50"/>
      <c r="H14" s="42"/>
    </row>
    <row r="15" spans="1:8" ht="12.75">
      <c r="A15" s="45" t="s">
        <v>98</v>
      </c>
      <c r="B15" s="49"/>
      <c r="C15" s="62" t="s">
        <v>97</v>
      </c>
      <c r="D15" s="50"/>
      <c r="E15" s="50"/>
      <c r="F15" s="50"/>
      <c r="G15" s="62" t="s">
        <v>97</v>
      </c>
      <c r="H15" s="42"/>
    </row>
    <row r="16" spans="1:8" ht="12.75">
      <c r="A16" s="42"/>
      <c r="B16" s="49"/>
      <c r="C16" s="50"/>
      <c r="D16" s="50"/>
      <c r="E16" s="50"/>
      <c r="F16" s="50"/>
      <c r="G16" s="49"/>
      <c r="H16" s="42"/>
    </row>
    <row r="17" spans="1:8" ht="12.75">
      <c r="A17" s="42" t="s">
        <v>99</v>
      </c>
      <c r="B17" s="49"/>
      <c r="C17" s="50">
        <v>380000</v>
      </c>
      <c r="D17" s="50">
        <v>34445</v>
      </c>
      <c r="E17" s="50"/>
      <c r="F17" s="50"/>
      <c r="G17" s="49">
        <f>SUM(C17:F17)</f>
        <v>414445</v>
      </c>
      <c r="H17" s="42"/>
    </row>
    <row r="18" spans="1:8" ht="12.75">
      <c r="A18" s="42"/>
      <c r="B18" s="49"/>
      <c r="C18" s="50"/>
      <c r="D18" s="50"/>
      <c r="E18" s="50"/>
      <c r="F18" s="50"/>
      <c r="G18" s="49"/>
      <c r="H18" s="42"/>
    </row>
    <row r="19" spans="1:8" ht="12.75">
      <c r="A19" s="42" t="s">
        <v>100</v>
      </c>
      <c r="B19" s="49"/>
      <c r="C19" s="50"/>
      <c r="D19" s="50"/>
      <c r="E19" s="50">
        <v>99572</v>
      </c>
      <c r="F19" s="50"/>
      <c r="G19" s="49">
        <f>SUM(C19:F19)</f>
        <v>99572</v>
      </c>
      <c r="H19" s="42"/>
    </row>
    <row r="20" spans="1:8" ht="12.75">
      <c r="A20" s="42"/>
      <c r="B20" s="49"/>
      <c r="C20" s="50"/>
      <c r="D20" s="50"/>
      <c r="E20" s="50"/>
      <c r="F20" s="50"/>
      <c r="G20" s="49"/>
      <c r="H20" s="42"/>
    </row>
    <row r="21" spans="1:8" ht="12.75">
      <c r="A21" s="42" t="s">
        <v>101</v>
      </c>
      <c r="B21" s="49"/>
      <c r="C21" s="50"/>
      <c r="D21" s="50"/>
      <c r="E21" s="50"/>
      <c r="F21" s="50">
        <v>13180</v>
      </c>
      <c r="G21" s="49">
        <f>SUM(C21:F21)</f>
        <v>13180</v>
      </c>
      <c r="H21" s="42"/>
    </row>
    <row r="22" spans="1:8" ht="12.75">
      <c r="A22" s="42"/>
      <c r="B22" s="49"/>
      <c r="C22" s="122"/>
      <c r="D22" s="122"/>
      <c r="E22" s="122"/>
      <c r="F22" s="122"/>
      <c r="G22" s="122"/>
      <c r="H22" s="42"/>
    </row>
    <row r="23" spans="1:8" ht="12.75">
      <c r="A23" s="45" t="s">
        <v>59</v>
      </c>
      <c r="B23" s="49"/>
      <c r="C23" s="62">
        <v>380000</v>
      </c>
      <c r="D23" s="62">
        <v>34445</v>
      </c>
      <c r="E23" s="62">
        <v>99572</v>
      </c>
      <c r="F23" s="49">
        <v>13180</v>
      </c>
      <c r="G23" s="49">
        <f>SUM(C23:F23)</f>
        <v>527197</v>
      </c>
      <c r="H23" s="42"/>
    </row>
    <row r="24" spans="1:8" ht="12.75">
      <c r="A24" s="42"/>
      <c r="B24" s="49"/>
      <c r="C24" s="62"/>
      <c r="D24" s="62"/>
      <c r="E24" s="62"/>
      <c r="F24" s="49"/>
      <c r="G24" s="49"/>
      <c r="H24" s="42"/>
    </row>
    <row r="25" spans="1:8" ht="12.75">
      <c r="A25" s="87" t="s">
        <v>76</v>
      </c>
      <c r="B25" s="49"/>
      <c r="C25" s="62">
        <v>0</v>
      </c>
      <c r="D25" s="62">
        <f>-1958-46</f>
        <v>-2004</v>
      </c>
      <c r="E25" s="62">
        <v>0</v>
      </c>
      <c r="F25" s="49">
        <v>0</v>
      </c>
      <c r="G25" s="49">
        <f>SUM(C25:F25)</f>
        <v>-2004</v>
      </c>
      <c r="H25" s="42"/>
    </row>
    <row r="26" spans="1:8" ht="12.75">
      <c r="A26" s="79"/>
      <c r="B26" s="79"/>
      <c r="C26" s="79"/>
      <c r="D26" s="79"/>
      <c r="E26" s="79"/>
      <c r="F26" s="79"/>
      <c r="G26" s="79"/>
      <c r="H26" s="42"/>
    </row>
    <row r="27" spans="1:8" ht="12.75">
      <c r="A27" s="42" t="s">
        <v>55</v>
      </c>
      <c r="B27" s="49"/>
      <c r="C27" s="49">
        <v>0</v>
      </c>
      <c r="D27" s="49">
        <v>0</v>
      </c>
      <c r="E27" s="49">
        <v>-17168</v>
      </c>
      <c r="F27" s="49">
        <v>0</v>
      </c>
      <c r="G27" s="49">
        <f>SUM(C27:F27)</f>
        <v>-17168</v>
      </c>
      <c r="H27" s="42"/>
    </row>
    <row r="28" spans="1:8" ht="12.75">
      <c r="A28" s="42"/>
      <c r="B28" s="49"/>
      <c r="C28" s="52"/>
      <c r="D28" s="52"/>
      <c r="E28" s="52"/>
      <c r="F28" s="52"/>
      <c r="G28" s="52"/>
      <c r="H28" s="42"/>
    </row>
    <row r="29" spans="1:8" ht="12.75">
      <c r="A29" s="42" t="s">
        <v>23</v>
      </c>
      <c r="B29" s="49"/>
      <c r="C29" s="52">
        <v>0</v>
      </c>
      <c r="D29" s="52">
        <v>0</v>
      </c>
      <c r="E29" s="52">
        <v>0</v>
      </c>
      <c r="F29" s="97">
        <v>69448</v>
      </c>
      <c r="G29" s="49">
        <f>SUM(C29:F29)</f>
        <v>69448</v>
      </c>
      <c r="H29" s="42"/>
    </row>
    <row r="30" spans="1:8" ht="12.75">
      <c r="A30" s="79"/>
      <c r="B30" s="79"/>
      <c r="C30" s="79"/>
      <c r="D30" s="79"/>
      <c r="E30" s="79"/>
      <c r="F30" s="79"/>
      <c r="G30" s="79"/>
      <c r="H30" s="43"/>
    </row>
    <row r="31" spans="1:8" ht="13.5" thickBot="1">
      <c r="A31" s="123" t="s">
        <v>124</v>
      </c>
      <c r="B31" s="49"/>
      <c r="C31" s="61">
        <f>SUM(C23:C29)</f>
        <v>380000</v>
      </c>
      <c r="D31" s="61">
        <f>SUM(D23:D29)</f>
        <v>32441</v>
      </c>
      <c r="E31" s="61">
        <f>SUM(E23:E29)</f>
        <v>82404</v>
      </c>
      <c r="F31" s="61">
        <f>SUM(F23:F29)</f>
        <v>82628</v>
      </c>
      <c r="G31" s="61">
        <f>SUM(G23:G29)</f>
        <v>577473</v>
      </c>
      <c r="H31" s="43"/>
    </row>
    <row r="32" spans="1:8" ht="13.5" thickTop="1">
      <c r="A32" s="42"/>
      <c r="B32" s="49"/>
      <c r="C32" s="49"/>
      <c r="D32" s="49"/>
      <c r="E32" s="49"/>
      <c r="F32" s="49"/>
      <c r="G32" s="49"/>
      <c r="H32" s="43"/>
    </row>
    <row r="33" spans="1:8" ht="12.75">
      <c r="A33" s="42"/>
      <c r="B33" s="49"/>
      <c r="C33" s="50"/>
      <c r="D33" s="50"/>
      <c r="E33" s="50"/>
      <c r="F33" s="50"/>
      <c r="G33" s="50"/>
      <c r="H33" s="43"/>
    </row>
    <row r="34" spans="1:8" ht="12.75">
      <c r="A34" s="42"/>
      <c r="B34" s="49"/>
      <c r="C34" s="49"/>
      <c r="D34" s="49"/>
      <c r="E34" s="49"/>
      <c r="F34" s="49"/>
      <c r="G34" s="49"/>
      <c r="H34" s="79"/>
    </row>
    <row r="35" spans="1:8" ht="12.75">
      <c r="A35" s="79"/>
      <c r="B35" s="79"/>
      <c r="C35" s="79"/>
      <c r="D35" s="79"/>
      <c r="E35" s="79"/>
      <c r="F35" s="98"/>
      <c r="G35" s="103"/>
      <c r="H35" s="79"/>
    </row>
    <row r="36" spans="1:8" ht="12.75">
      <c r="A36" s="116" t="s">
        <v>24</v>
      </c>
      <c r="B36" s="49"/>
      <c r="C36" s="49"/>
      <c r="D36" s="49"/>
      <c r="E36" s="49"/>
      <c r="F36" s="49"/>
      <c r="G36" s="49"/>
      <c r="H36" s="79"/>
    </row>
    <row r="37" spans="1:8" ht="14.25">
      <c r="A37" s="11"/>
      <c r="B37" s="49"/>
      <c r="C37" s="49"/>
      <c r="D37" s="49"/>
      <c r="E37" s="49"/>
      <c r="F37" s="49"/>
      <c r="G37" s="49"/>
      <c r="H37" s="79"/>
    </row>
    <row r="38" spans="1:8" ht="15">
      <c r="A38" s="6" t="s">
        <v>91</v>
      </c>
      <c r="B38" s="49"/>
      <c r="C38" s="49"/>
      <c r="D38" s="49"/>
      <c r="E38" s="49"/>
      <c r="F38" s="49"/>
      <c r="G38" s="49"/>
      <c r="H38" s="79"/>
    </row>
    <row r="39" spans="1:8" ht="15">
      <c r="A39" s="6" t="s">
        <v>85</v>
      </c>
      <c r="B39" s="80"/>
      <c r="C39" s="80"/>
      <c r="D39" s="80"/>
      <c r="E39" s="80"/>
      <c r="F39" s="80"/>
      <c r="G39" s="80"/>
      <c r="H39" s="79"/>
    </row>
    <row r="40" spans="1:8" ht="14.25">
      <c r="A40" s="11"/>
      <c r="B40" s="80"/>
      <c r="C40" s="80"/>
      <c r="D40" s="80"/>
      <c r="E40" s="80"/>
      <c r="F40" s="80"/>
      <c r="G40" s="80"/>
      <c r="H40" s="42"/>
    </row>
    <row r="41" spans="1:8" ht="15">
      <c r="A41" s="6" t="s">
        <v>129</v>
      </c>
      <c r="B41" s="80"/>
      <c r="C41" s="80"/>
      <c r="D41" s="80"/>
      <c r="E41" s="80"/>
      <c r="F41" s="80"/>
      <c r="G41" s="80"/>
      <c r="H41" s="42"/>
    </row>
    <row r="42" spans="1:8" ht="15">
      <c r="A42" s="6" t="s">
        <v>130</v>
      </c>
      <c r="B42" s="80"/>
      <c r="C42" s="80"/>
      <c r="D42" s="80"/>
      <c r="E42" s="80"/>
      <c r="F42" s="80"/>
      <c r="G42" s="80"/>
      <c r="H42" s="42"/>
    </row>
    <row r="43" spans="1:8" ht="15">
      <c r="A43" s="6" t="s">
        <v>92</v>
      </c>
      <c r="B43" s="49"/>
      <c r="C43" s="49"/>
      <c r="D43" s="49"/>
      <c r="E43" s="49"/>
      <c r="F43" s="49"/>
      <c r="G43" s="49"/>
      <c r="H43" s="42"/>
    </row>
    <row r="44" spans="1:8" ht="15">
      <c r="A44" s="6"/>
      <c r="B44" s="49"/>
      <c r="C44" s="49"/>
      <c r="D44" s="49"/>
      <c r="E44" s="49"/>
      <c r="F44" s="49"/>
      <c r="G44" s="49"/>
      <c r="H44" s="42"/>
    </row>
    <row r="45" spans="1:8" ht="15">
      <c r="A45" s="125" t="s">
        <v>109</v>
      </c>
      <c r="B45" s="49"/>
      <c r="C45" s="49"/>
      <c r="D45" s="49"/>
      <c r="E45" s="49"/>
      <c r="F45" s="49"/>
      <c r="G45" s="49"/>
      <c r="H45" s="81"/>
    </row>
  </sheetData>
  <mergeCells count="1">
    <mergeCell ref="D10:E10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Jesslyn</cp:lastModifiedBy>
  <cp:lastPrinted>2005-10-27T06:46:57Z</cp:lastPrinted>
  <dcterms:created xsi:type="dcterms:W3CDTF">2004-12-27T02:29:13Z</dcterms:created>
  <dcterms:modified xsi:type="dcterms:W3CDTF">2005-11-10T07:52:40Z</dcterms:modified>
  <cp:category/>
  <cp:version/>
  <cp:contentType/>
  <cp:contentStatus/>
</cp:coreProperties>
</file>